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135" windowWidth="19395" windowHeight="7815"/>
  </bookViews>
  <sheets>
    <sheet name="数あてゲーム" sheetId="1" r:id="rId1"/>
    <sheet name="データ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4" i="2" l="1"/>
  <c r="N4" i="2"/>
  <c r="J5" i="2"/>
  <c r="N5" i="2"/>
  <c r="J6" i="2"/>
  <c r="N6" i="2"/>
  <c r="J7" i="2"/>
  <c r="K7" i="2"/>
  <c r="J8" i="2"/>
  <c r="M8" i="2"/>
  <c r="J9" i="2"/>
  <c r="K9" i="2"/>
  <c r="J10" i="2"/>
  <c r="L10" i="2"/>
  <c r="J11" i="2"/>
  <c r="K11" i="2"/>
  <c r="J12" i="2"/>
  <c r="L12" i="2"/>
  <c r="J13" i="2"/>
  <c r="M13" i="2"/>
  <c r="J14" i="2"/>
  <c r="L14" i="2"/>
  <c r="J15" i="2"/>
  <c r="N15" i="2"/>
  <c r="J16" i="2"/>
  <c r="M16" i="2"/>
  <c r="J17" i="2"/>
  <c r="M17" i="2"/>
  <c r="J18" i="2"/>
  <c r="K18" i="2"/>
  <c r="J19" i="2"/>
  <c r="K19" i="2"/>
  <c r="J20" i="2"/>
  <c r="K20" i="2"/>
  <c r="L20" i="2"/>
  <c r="J21" i="2"/>
  <c r="N21" i="2"/>
  <c r="K21" i="2"/>
  <c r="J22" i="2"/>
  <c r="M22" i="2"/>
  <c r="J23" i="2"/>
  <c r="M23" i="2"/>
  <c r="N23" i="2"/>
  <c r="K23" i="2"/>
  <c r="L23" i="2"/>
  <c r="L21" i="2"/>
  <c r="M21" i="2"/>
  <c r="M20" i="2"/>
  <c r="L19" i="2"/>
  <c r="L13" i="2"/>
  <c r="M9" i="2"/>
  <c r="N9" i="2"/>
  <c r="N19" i="2"/>
  <c r="N20" i="2"/>
  <c r="N22" i="2"/>
  <c r="K22" i="2"/>
  <c r="L22" i="2"/>
  <c r="M18" i="2"/>
  <c r="K12" i="2"/>
  <c r="N11" i="2"/>
  <c r="L11" i="2"/>
  <c r="L9" i="2"/>
  <c r="L6" i="2"/>
  <c r="M7" i="2"/>
  <c r="N13" i="2"/>
  <c r="N12" i="2"/>
  <c r="K8" i="2"/>
  <c r="N8" i="2"/>
  <c r="L18" i="2"/>
  <c r="M12" i="2"/>
  <c r="K13" i="2"/>
  <c r="M11" i="2"/>
  <c r="N18" i="2"/>
  <c r="N16" i="2"/>
  <c r="K10" i="2"/>
  <c r="L15" i="2"/>
  <c r="K14" i="2"/>
  <c r="M19" i="2"/>
  <c r="K16" i="2"/>
  <c r="K17" i="2"/>
  <c r="N17" i="2"/>
  <c r="L17" i="2"/>
  <c r="L16" i="2"/>
  <c r="K15" i="2"/>
  <c r="M15" i="2"/>
  <c r="N14" i="2"/>
  <c r="M14" i="2"/>
  <c r="N10" i="2"/>
  <c r="M10" i="2"/>
  <c r="L8" i="2"/>
  <c r="N7" i="2"/>
  <c r="L7" i="2"/>
  <c r="L5" i="2"/>
  <c r="M5" i="2"/>
  <c r="K5" i="2"/>
  <c r="L4" i="2"/>
  <c r="K6" i="2"/>
  <c r="M4" i="2"/>
  <c r="M6" i="2"/>
  <c r="K4" i="2"/>
  <c r="D22" i="1"/>
  <c r="D23" i="1"/>
  <c r="D24" i="1"/>
  <c r="D25" i="1"/>
  <c r="D26" i="1"/>
  <c r="D2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V4" i="2"/>
  <c r="V20" i="2"/>
  <c r="R8" i="2"/>
  <c r="R7" i="2"/>
  <c r="V18" i="2"/>
  <c r="R20" i="2"/>
  <c r="R23" i="2"/>
  <c r="V21" i="2"/>
  <c r="V17" i="2"/>
  <c r="V6" i="2"/>
  <c r="R10" i="2"/>
  <c r="R15" i="2"/>
  <c r="V12" i="2"/>
  <c r="V9" i="2"/>
  <c r="V10" i="2"/>
  <c r="R19" i="2"/>
  <c r="V22" i="2"/>
  <c r="V19" i="2"/>
  <c r="R9" i="2"/>
  <c r="R6" i="2"/>
  <c r="R22" i="2"/>
  <c r="V15" i="2"/>
  <c r="R21" i="2"/>
  <c r="R14" i="2"/>
  <c r="R11" i="2"/>
  <c r="V8" i="2"/>
  <c r="R4" i="2"/>
  <c r="V14" i="2"/>
  <c r="V11" i="2"/>
  <c r="R18" i="2"/>
  <c r="R13" i="2"/>
  <c r="V7" i="2"/>
  <c r="R5" i="2"/>
  <c r="V16" i="2"/>
  <c r="R12" i="2"/>
  <c r="R16" i="2"/>
  <c r="V13" i="2"/>
  <c r="V23" i="2"/>
  <c r="R17" i="2"/>
  <c r="V5" i="2"/>
  <c r="Q15" i="2"/>
  <c r="Q16" i="2"/>
  <c r="Q7" i="2"/>
  <c r="U4" i="2"/>
  <c r="U23" i="2"/>
  <c r="U10" i="2"/>
  <c r="Q6" i="2"/>
  <c r="Q13" i="2"/>
  <c r="Q10" i="2"/>
  <c r="U16" i="2"/>
  <c r="U11" i="2"/>
  <c r="U17" i="2"/>
  <c r="U12" i="2"/>
  <c r="Q8" i="2"/>
  <c r="Q23" i="2"/>
  <c r="U18" i="2"/>
  <c r="U7" i="2"/>
  <c r="Q11" i="2"/>
  <c r="U22" i="2"/>
  <c r="Q19" i="2"/>
  <c r="Q9" i="2"/>
  <c r="Q22" i="2"/>
  <c r="Q18" i="2"/>
  <c r="Q14" i="2"/>
  <c r="Q17" i="2"/>
  <c r="Q5" i="2"/>
  <c r="U13" i="2"/>
  <c r="U19" i="2"/>
  <c r="Q20" i="2"/>
  <c r="U8" i="2"/>
  <c r="U15" i="2"/>
  <c r="U20" i="2"/>
  <c r="Q12" i="2"/>
  <c r="U21" i="2"/>
  <c r="U5" i="2"/>
  <c r="Q21" i="2"/>
  <c r="U9" i="2"/>
  <c r="U6" i="2"/>
  <c r="Q4" i="2"/>
  <c r="U14" i="2"/>
  <c r="P20" i="2"/>
  <c r="P14" i="2"/>
  <c r="T23" i="2"/>
  <c r="T16" i="2"/>
  <c r="T5" i="2"/>
  <c r="P10" i="2"/>
  <c r="P17" i="2"/>
  <c r="P9" i="2"/>
  <c r="T9" i="2"/>
  <c r="P18" i="2"/>
  <c r="T18" i="2"/>
  <c r="P4" i="2"/>
  <c r="T22" i="2"/>
  <c r="T6" i="2"/>
  <c r="P6" i="2"/>
  <c r="P12" i="2"/>
  <c r="P7" i="2"/>
  <c r="T11" i="2"/>
  <c r="P5" i="2"/>
  <c r="T10" i="2"/>
  <c r="P23" i="2"/>
  <c r="T13" i="2"/>
  <c r="P21" i="2"/>
  <c r="P22" i="2"/>
  <c r="P8" i="2"/>
  <c r="T20" i="2"/>
  <c r="T15" i="2"/>
  <c r="P16" i="2"/>
  <c r="P11" i="2"/>
  <c r="T12" i="2"/>
  <c r="T14" i="2"/>
  <c r="T17" i="2"/>
  <c r="T7" i="2"/>
  <c r="T19" i="2"/>
  <c r="T21" i="2"/>
  <c r="P15" i="2"/>
  <c r="T4" i="2"/>
  <c r="P19" i="2"/>
  <c r="T8" i="2"/>
  <c r="P13" i="2"/>
  <c r="C13" i="2"/>
  <c r="D13" i="2"/>
  <c r="E27" i="1"/>
  <c r="D11" i="2"/>
  <c r="C11" i="2"/>
  <c r="O12" i="2"/>
  <c r="X12" i="2"/>
  <c r="G7" i="2"/>
  <c r="D9" i="2"/>
  <c r="C9" i="2"/>
  <c r="O9" i="2"/>
  <c r="X9" i="2"/>
  <c r="S26" i="2"/>
  <c r="E18" i="1"/>
  <c r="O19" i="2"/>
  <c r="X19" i="2"/>
  <c r="E17" i="1"/>
  <c r="E14" i="1"/>
  <c r="C12" i="2"/>
  <c r="D12" i="2"/>
  <c r="O17" i="2"/>
  <c r="X17" i="2"/>
  <c r="E9" i="1"/>
  <c r="G6" i="2"/>
  <c r="C14" i="2"/>
  <c r="D14" i="2"/>
  <c r="C10" i="2"/>
  <c r="D10" i="2"/>
  <c r="O23" i="2"/>
  <c r="X23" i="2"/>
  <c r="O18" i="2"/>
  <c r="X18" i="2"/>
  <c r="S15" i="2"/>
  <c r="Y15" i="2"/>
  <c r="E19" i="1"/>
  <c r="O5" i="2"/>
  <c r="X5" i="2"/>
  <c r="O16" i="2"/>
  <c r="X16" i="2"/>
  <c r="O22" i="2"/>
  <c r="X22" i="2"/>
  <c r="Y4" i="2"/>
  <c r="E8" i="1"/>
  <c r="O6" i="2"/>
  <c r="X6" i="2"/>
  <c r="O13" i="2"/>
  <c r="X13" i="2"/>
  <c r="S22" i="2"/>
  <c r="Y22" i="2"/>
  <c r="E26" i="1"/>
  <c r="O15" i="2"/>
  <c r="X15" i="2"/>
  <c r="E11" i="1"/>
  <c r="S12" i="2"/>
  <c r="Y12" i="2"/>
  <c r="E16" i="1"/>
  <c r="O8" i="2"/>
  <c r="X8" i="2"/>
  <c r="G4" i="2"/>
  <c r="S17" i="2"/>
  <c r="Y17" i="2"/>
  <c r="E21" i="1"/>
  <c r="E24" i="1"/>
  <c r="O20" i="2"/>
  <c r="X20" i="2"/>
  <c r="C7" i="2"/>
  <c r="D7" i="2"/>
  <c r="E12" i="1"/>
  <c r="O14" i="2"/>
  <c r="X14" i="2"/>
  <c r="S8" i="2"/>
  <c r="Y8" i="2"/>
  <c r="S9" i="2"/>
  <c r="Y9" i="2"/>
  <c r="E13" i="1"/>
  <c r="O10" i="2"/>
  <c r="X10" i="2"/>
  <c r="S18" i="2"/>
  <c r="Y18" i="2"/>
  <c r="E22" i="1"/>
  <c r="C8" i="2"/>
  <c r="D8" i="2"/>
  <c r="G8" i="2"/>
  <c r="S16" i="2"/>
  <c r="Y16" i="2"/>
  <c r="E20" i="1"/>
  <c r="O4" i="2"/>
  <c r="X4" i="2"/>
  <c r="D6" i="2"/>
  <c r="C6" i="2"/>
  <c r="E25" i="1"/>
  <c r="S23" i="2"/>
  <c r="Y23" i="2"/>
  <c r="S6" i="2"/>
  <c r="Y6" i="2"/>
  <c r="E10" i="1"/>
  <c r="S21" i="2"/>
  <c r="Y21" i="2"/>
  <c r="S11" i="2"/>
  <c r="Y11" i="2"/>
  <c r="E15" i="1"/>
  <c r="O7" i="2"/>
  <c r="X7" i="2"/>
  <c r="S7" i="2"/>
  <c r="Y7" i="2"/>
  <c r="S5" i="2"/>
  <c r="Y5" i="2"/>
  <c r="O11" i="2"/>
  <c r="X11" i="2"/>
  <c r="S19" i="2"/>
  <c r="Y19" i="2"/>
  <c r="E23" i="1"/>
  <c r="O21" i="2"/>
  <c r="X21" i="2"/>
  <c r="S20" i="2"/>
  <c r="Y20" i="2"/>
  <c r="S13" i="2"/>
  <c r="Y13" i="2"/>
  <c r="S10" i="2"/>
  <c r="Y10" i="2"/>
  <c r="S4" i="2"/>
  <c r="F6" i="1"/>
  <c r="H7" i="1"/>
  <c r="C5" i="2"/>
  <c r="D5" i="2"/>
  <c r="G5" i="2"/>
  <c r="S14" i="2"/>
  <c r="Y14" i="2"/>
</calcChain>
</file>

<file path=xl/sharedStrings.xml><?xml version="1.0" encoding="utf-8"?>
<sst xmlns="http://schemas.openxmlformats.org/spreadsheetml/2006/main" count="73" uniqueCount="60">
  <si>
    <t>数1</t>
    <rPh sb="0" eb="1">
      <t>カズ</t>
    </rPh>
    <phoneticPr fontId="1"/>
  </si>
  <si>
    <t>数2</t>
    <rPh sb="0" eb="1">
      <t>カズ</t>
    </rPh>
    <phoneticPr fontId="1"/>
  </si>
  <si>
    <t>数3</t>
    <rPh sb="0" eb="1">
      <t>カズ</t>
    </rPh>
    <phoneticPr fontId="1"/>
  </si>
  <si>
    <t>数4</t>
    <rPh sb="0" eb="1">
      <t>カズ</t>
    </rPh>
    <phoneticPr fontId="1"/>
  </si>
  <si>
    <t>数5</t>
    <rPh sb="0" eb="1">
      <t>カズ</t>
    </rPh>
    <phoneticPr fontId="1"/>
  </si>
  <si>
    <t>数6</t>
    <rPh sb="0" eb="1">
      <t>カズ</t>
    </rPh>
    <phoneticPr fontId="1"/>
  </si>
  <si>
    <t>数7</t>
    <rPh sb="0" eb="1">
      <t>カズ</t>
    </rPh>
    <phoneticPr fontId="1"/>
  </si>
  <si>
    <t>数8</t>
    <rPh sb="0" eb="1">
      <t>カズ</t>
    </rPh>
    <phoneticPr fontId="1"/>
  </si>
  <si>
    <t>数9</t>
    <rPh sb="0" eb="1">
      <t>カズ</t>
    </rPh>
    <phoneticPr fontId="1"/>
  </si>
  <si>
    <t>数0</t>
    <rPh sb="0" eb="1">
      <t>カズ</t>
    </rPh>
    <phoneticPr fontId="1"/>
  </si>
  <si>
    <t>順位</t>
    <rPh sb="0" eb="2">
      <t>ジュンイ</t>
    </rPh>
    <phoneticPr fontId="1"/>
  </si>
  <si>
    <t>数</t>
    <rPh sb="0" eb="1">
      <t>カズ</t>
    </rPh>
    <phoneticPr fontId="1"/>
  </si>
  <si>
    <t>乱数</t>
    <rPh sb="0" eb="2">
      <t>ランスウ</t>
    </rPh>
    <phoneticPr fontId="1"/>
  </si>
  <si>
    <t>リセット</t>
    <phoneticPr fontId="1"/>
  </si>
  <si>
    <t>スタート</t>
    <phoneticPr fontId="1"/>
  </si>
  <si>
    <t>回数</t>
    <rPh sb="0" eb="2">
      <t>カイスウ</t>
    </rPh>
    <phoneticPr fontId="1"/>
  </si>
  <si>
    <t>パソコンの出した数</t>
    <rPh sb="5" eb="6">
      <t>ダ</t>
    </rPh>
    <rPh sb="8" eb="9">
      <t>カズ</t>
    </rPh>
    <phoneticPr fontId="1"/>
  </si>
  <si>
    <t>千の桁</t>
    <rPh sb="0" eb="1">
      <t>セン</t>
    </rPh>
    <rPh sb="2" eb="3">
      <t>ケタ</t>
    </rPh>
    <phoneticPr fontId="1"/>
  </si>
  <si>
    <t>百の桁</t>
    <rPh sb="0" eb="1">
      <t>ヒャク</t>
    </rPh>
    <rPh sb="2" eb="3">
      <t>ケタ</t>
    </rPh>
    <phoneticPr fontId="1"/>
  </si>
  <si>
    <t>十の桁</t>
    <rPh sb="0" eb="1">
      <t>ジュウ</t>
    </rPh>
    <rPh sb="2" eb="3">
      <t>ケタ</t>
    </rPh>
    <phoneticPr fontId="1"/>
  </si>
  <si>
    <t>一の桁</t>
    <rPh sb="0" eb="1">
      <t>イチ</t>
    </rPh>
    <rPh sb="2" eb="3">
      <t>ケタ</t>
    </rPh>
    <phoneticPr fontId="1"/>
  </si>
  <si>
    <t>入力データ</t>
    <rPh sb="0" eb="2">
      <t>ニュウリョク</t>
    </rPh>
    <phoneticPr fontId="1"/>
  </si>
  <si>
    <t>1回目</t>
    <rPh sb="1" eb="3">
      <t>カイメ</t>
    </rPh>
    <phoneticPr fontId="1"/>
  </si>
  <si>
    <t>2回目</t>
    <rPh sb="1" eb="3">
      <t>カイメ</t>
    </rPh>
    <phoneticPr fontId="1"/>
  </si>
  <si>
    <t>3回目</t>
    <rPh sb="1" eb="3">
      <t>カイメ</t>
    </rPh>
    <phoneticPr fontId="1"/>
  </si>
  <si>
    <t>4回目</t>
    <rPh sb="1" eb="3">
      <t>カイメ</t>
    </rPh>
    <phoneticPr fontId="1"/>
  </si>
  <si>
    <t>5回目</t>
    <rPh sb="1" eb="3">
      <t>カイメ</t>
    </rPh>
    <phoneticPr fontId="1"/>
  </si>
  <si>
    <t>6回目</t>
    <rPh sb="1" eb="3">
      <t>カイメ</t>
    </rPh>
    <phoneticPr fontId="1"/>
  </si>
  <si>
    <t>7回目</t>
    <rPh sb="1" eb="3">
      <t>カイメ</t>
    </rPh>
    <phoneticPr fontId="1"/>
  </si>
  <si>
    <t>8回目</t>
    <rPh sb="1" eb="3">
      <t>カイメ</t>
    </rPh>
    <phoneticPr fontId="1"/>
  </si>
  <si>
    <t>9回目</t>
    <rPh sb="1" eb="3">
      <t>カイメ</t>
    </rPh>
    <phoneticPr fontId="1"/>
  </si>
  <si>
    <t>10回目</t>
    <rPh sb="2" eb="4">
      <t>カイメ</t>
    </rPh>
    <phoneticPr fontId="1"/>
  </si>
  <si>
    <t>11回目</t>
    <rPh sb="2" eb="4">
      <t>カイメ</t>
    </rPh>
    <phoneticPr fontId="1"/>
  </si>
  <si>
    <t>12回目</t>
    <rPh sb="2" eb="4">
      <t>カイメ</t>
    </rPh>
    <phoneticPr fontId="1"/>
  </si>
  <si>
    <t>13回目</t>
    <rPh sb="2" eb="4">
      <t>カイメ</t>
    </rPh>
    <phoneticPr fontId="1"/>
  </si>
  <si>
    <t>14回目</t>
    <rPh sb="2" eb="4">
      <t>カイメ</t>
    </rPh>
    <phoneticPr fontId="1"/>
  </si>
  <si>
    <t>15回目</t>
    <rPh sb="2" eb="4">
      <t>カイメ</t>
    </rPh>
    <phoneticPr fontId="1"/>
  </si>
  <si>
    <t>16回目</t>
    <rPh sb="2" eb="4">
      <t>カイメ</t>
    </rPh>
    <phoneticPr fontId="1"/>
  </si>
  <si>
    <t>17回目</t>
    <rPh sb="2" eb="4">
      <t>カイメ</t>
    </rPh>
    <phoneticPr fontId="1"/>
  </si>
  <si>
    <t>18回目</t>
    <rPh sb="2" eb="4">
      <t>カイメ</t>
    </rPh>
    <phoneticPr fontId="1"/>
  </si>
  <si>
    <t>19回目</t>
    <rPh sb="2" eb="4">
      <t>カイメ</t>
    </rPh>
    <phoneticPr fontId="1"/>
  </si>
  <si>
    <t>20回目</t>
    <rPh sb="2" eb="4">
      <t>カイメ</t>
    </rPh>
    <phoneticPr fontId="1"/>
  </si>
  <si>
    <t>リセット</t>
    <phoneticPr fontId="1"/>
  </si>
  <si>
    <t>スタート</t>
    <phoneticPr fontId="1"/>
  </si>
  <si>
    <t>千桁の判定</t>
    <rPh sb="0" eb="1">
      <t>セン</t>
    </rPh>
    <rPh sb="1" eb="2">
      <t>ケタ</t>
    </rPh>
    <rPh sb="3" eb="5">
      <t>ハンテイ</t>
    </rPh>
    <phoneticPr fontId="1"/>
  </si>
  <si>
    <t>百桁の判定</t>
    <rPh sb="0" eb="1">
      <t>ヒャク</t>
    </rPh>
    <rPh sb="1" eb="2">
      <t>ケタ</t>
    </rPh>
    <rPh sb="3" eb="5">
      <t>ハンテイ</t>
    </rPh>
    <phoneticPr fontId="1"/>
  </si>
  <si>
    <t>十桁の判定</t>
    <rPh sb="0" eb="1">
      <t>ジュウ</t>
    </rPh>
    <rPh sb="1" eb="2">
      <t>ケタ</t>
    </rPh>
    <rPh sb="3" eb="5">
      <t>ハンテイ</t>
    </rPh>
    <phoneticPr fontId="1"/>
  </si>
  <si>
    <t>一桁の判定</t>
    <rPh sb="0" eb="1">
      <t>イチ</t>
    </rPh>
    <rPh sb="1" eb="2">
      <t>ケタ</t>
    </rPh>
    <rPh sb="3" eb="5">
      <t>ハンテイ</t>
    </rPh>
    <phoneticPr fontId="1"/>
  </si>
  <si>
    <t>HR</t>
    <phoneticPr fontId="1"/>
  </si>
  <si>
    <t>HR</t>
    <phoneticPr fontId="1"/>
  </si>
  <si>
    <t>HRカウント用</t>
    <rPh sb="6" eb="7">
      <t>ヨウ</t>
    </rPh>
    <phoneticPr fontId="1"/>
  </si>
  <si>
    <t>H</t>
    <phoneticPr fontId="1"/>
  </si>
  <si>
    <t>可能性のある数字</t>
    <rPh sb="0" eb="3">
      <t>カノウセイ</t>
    </rPh>
    <rPh sb="6" eb="8">
      <t>スウジ</t>
    </rPh>
    <phoneticPr fontId="1"/>
  </si>
  <si>
    <t>可能性のない数字</t>
    <rPh sb="0" eb="3">
      <t>カノウセイ</t>
    </rPh>
    <rPh sb="6" eb="8">
      <t>スウジ</t>
    </rPh>
    <phoneticPr fontId="1"/>
  </si>
  <si>
    <t>貴方は=&gt;</t>
    <rPh sb="0" eb="2">
      <t>アナタ</t>
    </rPh>
    <phoneticPr fontId="1"/>
  </si>
  <si>
    <t>メモ①</t>
    <phoneticPr fontId="1"/>
  </si>
  <si>
    <t>メモ②</t>
    <phoneticPr fontId="1"/>
  </si>
  <si>
    <t>4桁数字
入力↓</t>
    <rPh sb="1" eb="2">
      <t>ケタ</t>
    </rPh>
    <rPh sb="2" eb="4">
      <t>スウジ</t>
    </rPh>
    <rPh sb="5" eb="7">
      <t>ニュウリョク</t>
    </rPh>
    <phoneticPr fontId="1"/>
  </si>
  <si>
    <t>①4桁の数字の中に入っていて位置も合っている数字の数
(HomeRun)</t>
    <rPh sb="22" eb="24">
      <t>スウジ</t>
    </rPh>
    <rPh sb="25" eb="26">
      <t>カズ</t>
    </rPh>
    <phoneticPr fontId="1"/>
  </si>
  <si>
    <t>②数字自体は入っていても位置が違っている数字の数(Hit)</t>
    <rPh sb="20" eb="22">
      <t>スウジ</t>
    </rPh>
    <rPh sb="23" eb="24">
      <t>カズ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</si>
</sst>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0000000_ "/>
    <numFmt numFmtId="177" formatCode="0_ "/>
    <numFmt numFmtId="178" formatCode="0000"/>
  </numFmts>
  <fonts count="1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48"/>
      <color indexed="10"/>
      <name val="ＭＳ Ｐゴシック"/>
      <family val="3"/>
      <charset val="128"/>
    </font>
    <font>
      <b/>
      <sz val="16"/>
      <color indexed="56"/>
      <name val="ＭＳ Ｐゴシック"/>
      <family val="3"/>
      <charset val="128"/>
    </font>
    <font>
      <sz val="11"/>
      <color indexed="13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color indexed="10"/>
      <name val="HGP創英角ﾎﾟｯﾌﾟ体"/>
      <family val="3"/>
      <charset val="128"/>
    </font>
    <font>
      <sz val="9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1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177" fontId="0" fillId="0" borderId="1" xfId="0" applyNumberForma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77" fontId="0" fillId="0" borderId="5" xfId="0" applyNumberFormat="1" applyBorder="1">
      <alignment vertical="center"/>
    </xf>
    <xf numFmtId="0" fontId="0" fillId="0" borderId="4" xfId="0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Fill="1" applyBorder="1">
      <alignment vertical="center"/>
    </xf>
    <xf numFmtId="0" fontId="6" fillId="0" borderId="0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8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 shrinkToFit="1"/>
    </xf>
    <xf numFmtId="178" fontId="9" fillId="3" borderId="9" xfId="0" applyNumberFormat="1" applyFont="1" applyFill="1" applyBorder="1" applyAlignment="1">
      <alignment horizontal="center" vertical="center"/>
    </xf>
    <xf numFmtId="178" fontId="9" fillId="3" borderId="10" xfId="0" applyNumberFormat="1" applyFont="1" applyFill="1" applyBorder="1" applyAlignment="1">
      <alignment horizontal="center" vertical="center"/>
    </xf>
    <xf numFmtId="178" fontId="9" fillId="3" borderId="11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16" fillId="5" borderId="1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178" fontId="5" fillId="6" borderId="1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7" fontId="10" fillId="0" borderId="15" xfId="0" applyNumberFormat="1" applyFont="1" applyBorder="1" applyAlignment="1">
      <alignment horizontal="center" vertical="center"/>
    </xf>
    <xf numFmtId="177" fontId="10" fillId="0" borderId="16" xfId="0" applyNumberFormat="1" applyFont="1" applyBorder="1" applyAlignment="1">
      <alignment horizontal="center" vertical="center"/>
    </xf>
    <xf numFmtId="177" fontId="11" fillId="0" borderId="15" xfId="0" applyNumberFormat="1" applyFont="1" applyBorder="1" applyAlignment="1">
      <alignment horizontal="center" vertical="center" wrapText="1"/>
    </xf>
    <xf numFmtId="177" fontId="11" fillId="0" borderId="16" xfId="0" applyNumberFormat="1" applyFont="1" applyBorder="1" applyAlignment="1">
      <alignment horizontal="center" vertical="center"/>
    </xf>
    <xf numFmtId="177" fontId="12" fillId="0" borderId="17" xfId="0" applyNumberFormat="1" applyFont="1" applyBorder="1" applyAlignment="1">
      <alignment horizontal="left" vertical="center" wrapText="1"/>
    </xf>
    <xf numFmtId="177" fontId="12" fillId="0" borderId="18" xfId="0" applyNumberFormat="1" applyFont="1" applyBorder="1" applyAlignment="1">
      <alignment horizontal="left" vertical="center" wrapText="1"/>
    </xf>
    <xf numFmtId="177" fontId="12" fillId="0" borderId="22" xfId="0" applyNumberFormat="1" applyFont="1" applyBorder="1" applyAlignment="1">
      <alignment horizontal="left" vertical="center" wrapText="1"/>
    </xf>
    <xf numFmtId="177" fontId="12" fillId="0" borderId="19" xfId="0" applyNumberFormat="1" applyFont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</cellXfs>
  <cellStyles count="1">
    <cellStyle name="標準" xfId="0" builtinId="0"/>
  </cellStyles>
  <dxfs count="1">
    <dxf>
      <font>
        <color theme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fmlaLink="データ!$G$10" lockText="1"/>
</file>

<file path=xl/ctrlProps/ctrlProp2.xml><?xml version="1.0" encoding="utf-8"?>
<formControlPr xmlns="http://schemas.microsoft.com/office/spreadsheetml/2009/9/main" objectType="CheckBox" checked="Checked" fmlaLink="データ!$G$11" lockText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</xdr:colOff>
      <xdr:row>0</xdr:row>
      <xdr:rowOff>27585</xdr:rowOff>
    </xdr:from>
    <xdr:ext cx="3343274" cy="696315"/>
    <xdr:sp macro="" textlink="">
      <xdr:nvSpPr>
        <xdr:cNvPr id="6" name="正方形/長方形 5"/>
        <xdr:cNvSpPr/>
      </xdr:nvSpPr>
      <xdr:spPr>
        <a:xfrm>
          <a:off x="495301" y="27585"/>
          <a:ext cx="3343274" cy="69631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ja-JP" altLang="en-US" sz="40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数あてゲーム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</xdr:row>
          <xdr:rowOff>19050</xdr:rowOff>
        </xdr:from>
        <xdr:to>
          <xdr:col>6</xdr:col>
          <xdr:colOff>400050</xdr:colOff>
          <xdr:row>2</xdr:row>
          <xdr:rowOff>76200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リセット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</xdr:row>
          <xdr:rowOff>85725</xdr:rowOff>
        </xdr:from>
        <xdr:to>
          <xdr:col>6</xdr:col>
          <xdr:colOff>390525</xdr:colOff>
          <xdr:row>4</xdr:row>
          <xdr:rowOff>142875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スタート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95250</xdr:colOff>
      <xdr:row>10</xdr:row>
      <xdr:rowOff>38100</xdr:rowOff>
    </xdr:from>
    <xdr:to>
      <xdr:col>18</xdr:col>
      <xdr:colOff>342900</xdr:colOff>
      <xdr:row>38</xdr:row>
      <xdr:rowOff>104775</xdr:rowOff>
    </xdr:to>
    <xdr:sp macro="" textlink="">
      <xdr:nvSpPr>
        <xdr:cNvPr id="1157" name="テキスト ボックス 6"/>
        <xdr:cNvSpPr txBox="1">
          <a:spLocks noChangeArrowheads="1"/>
        </xdr:cNvSpPr>
      </xdr:nvSpPr>
      <xdr:spPr bwMode="auto">
        <a:xfrm>
          <a:off x="5191125" y="2314575"/>
          <a:ext cx="7077075" cy="6010275"/>
        </a:xfrm>
        <a:prstGeom prst="rect">
          <a:avLst/>
        </a:prstGeom>
        <a:solidFill>
          <a:srgbClr val="FDEADA"/>
        </a:solidFill>
        <a:ln w="25400" algn="ctr">
          <a:solidFill>
            <a:srgbClr val="4F81BD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数あてゲーム　脳トレシリーズ第三弾</a:t>
          </a:r>
        </a:p>
        <a:p>
          <a:pPr algn="l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【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遊び方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パソコンが出題する０～９の数字を使った４桁の数字を、ヒントをもとに推理し、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当てるゲームです。少ない回数で正解できれば貴方は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"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天才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"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です。</a:t>
          </a:r>
          <a:endParaRPr lang="en-US" altLang="ja-JP" sz="11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４桁の数字は全て異なっています。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①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反復計算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にチェックを入れます。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2007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：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[Office]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ボタン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=&gt;[Excel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のオプション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]=&gt;[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数式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]=&gt;[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計算方法の設定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]=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＞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　　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反復計算を行う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にチェックを入れて、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最大反復回数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を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[10]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にセットします。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2010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：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ファイル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]=&gt;[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オプション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]=&gt;[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数式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]=&gt;[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計算方法の設定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]=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＞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反復計算を行う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に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　　　チェックを入れて、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最大反復回数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を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[10]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にセットします。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 　但し、遊んだはあとは必ず元に戻してください。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②</a:t>
          </a:r>
          <a:r>
            <a:rPr lang="ja-JP" altLang="en-US" sz="1100" b="1" i="0" u="none" strike="noStrike" baseline="0">
              <a:solidFill>
                <a:srgbClr val="002060"/>
              </a:solidFill>
              <a:latin typeface="ＭＳ ゴシック"/>
              <a:ea typeface="ＭＳ ゴシック"/>
            </a:rPr>
            <a:t>★</a:t>
          </a:r>
          <a:r>
            <a:rPr lang="en-US" altLang="ja-JP" sz="10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[4</a:t>
          </a:r>
          <a:r>
            <a:rPr lang="ja-JP" altLang="ja-JP" sz="10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桁数字入力</a:t>
          </a:r>
          <a:r>
            <a:rPr lang="ja-JP" altLang="en-US" sz="10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欄</a:t>
          </a:r>
          <a:r>
            <a:rPr lang="en-US" altLang="ja-JP" sz="10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ja-JP" sz="10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に数字が残っていれば削除してください。</a:t>
          </a:r>
          <a:endParaRPr lang="ja-JP" altLang="en-US" sz="1100" b="1" i="0" u="none" strike="noStrike" baseline="0">
            <a:solidFill>
              <a:srgbClr val="00206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2060"/>
              </a:solidFill>
              <a:latin typeface="ＭＳ ゴシック"/>
              <a:ea typeface="ＭＳ ゴシック"/>
            </a:rPr>
            <a:t>　★</a:t>
          </a:r>
          <a:r>
            <a:rPr lang="en-US" altLang="ja-JP" sz="1100" b="1" i="0" u="none" strike="noStrike" baseline="0">
              <a:solidFill>
                <a:srgbClr val="002060"/>
              </a:solidFill>
              <a:latin typeface="ＭＳ ゴシック"/>
              <a:ea typeface="ＭＳ ゴシック"/>
            </a:rPr>
            <a:t>[</a:t>
          </a:r>
          <a:r>
            <a:rPr lang="ja-JP" altLang="en-US" sz="1100" b="1" i="0" u="none" strike="noStrike" baseline="0">
              <a:solidFill>
                <a:srgbClr val="002060"/>
              </a:solidFill>
              <a:latin typeface="ＭＳ ゴシック"/>
              <a:ea typeface="ＭＳ ゴシック"/>
            </a:rPr>
            <a:t>リセット</a:t>
          </a:r>
          <a:r>
            <a:rPr lang="en-US" altLang="ja-JP" sz="1100" b="1" i="0" u="none" strike="noStrike" baseline="0">
              <a:solidFill>
                <a:srgbClr val="002060"/>
              </a:solidFill>
              <a:latin typeface="ＭＳ ゴシック"/>
              <a:ea typeface="ＭＳ ゴシック"/>
            </a:rPr>
            <a:t>][</a:t>
          </a:r>
          <a:r>
            <a:rPr lang="ja-JP" altLang="en-US" sz="1100" b="1" i="0" u="none" strike="noStrike" baseline="0">
              <a:solidFill>
                <a:srgbClr val="002060"/>
              </a:solidFill>
              <a:latin typeface="ＭＳ ゴシック"/>
              <a:ea typeface="ＭＳ ゴシック"/>
            </a:rPr>
            <a:t>スタート</a:t>
          </a:r>
          <a:r>
            <a:rPr lang="en-US" altLang="ja-JP" sz="1100" b="1" i="0" u="none" strike="noStrike" baseline="0">
              <a:solidFill>
                <a:srgbClr val="002060"/>
              </a:solidFill>
              <a:latin typeface="ＭＳ ゴシック"/>
              <a:ea typeface="ＭＳ ゴシック"/>
            </a:rPr>
            <a:t>]</a:t>
          </a:r>
          <a:r>
            <a:rPr lang="ja-JP" altLang="en-US" sz="1100" b="1" i="0" u="none" strike="noStrike" baseline="0">
              <a:solidFill>
                <a:srgbClr val="002060"/>
              </a:solidFill>
              <a:latin typeface="ＭＳ ゴシック"/>
              <a:ea typeface="ＭＳ ゴシック"/>
            </a:rPr>
            <a:t>にチェックが入っている場合は、まずチェックを外します。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③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リセット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]=&gt;[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スタート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にチェックを入れます。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④貴方が推理する４桁の数字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４桁数字入力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欄に上から順に入力していきます。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・必ず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から入力してください。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・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([Enter]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キー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は２回押してください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⑤入力すると右側のセルに１～４の数字が表示される場合があります。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これがヒントになります。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ヒント①：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桁の数字の中に入っていて位置も合っている数字の数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ヒント②：数字自体は入っていても位置が違っている数字の数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例：パソコンの数字が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[1234]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のとき、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[5678]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と入力しても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[0]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のままですが、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[4567]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と入力するとヒント②が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[1]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がなります。何故なら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[4]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が含まれるからです。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次に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[1456]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と入力すると、ヒント①が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[1]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、ヒント②が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[1]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となります。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何故なら、先頭の数字は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[1]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で、数も位置も合っており、且つ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[4]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が含まれるからです。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⑥ヒントをもとに、数字を絞り込み推理します。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見事正解にたどりつくと貴方の能力か判定されます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何回でたどりつけたか？回数で判断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注意：入力しやすいように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WinDows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枠が固定してあります。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27"/>
  <sheetViews>
    <sheetView tabSelected="1" workbookViewId="0">
      <pane xSplit="2" ySplit="7" topLeftCell="C20" activePane="bottomRight" state="frozen"/>
      <selection pane="topRight" activeCell="C1" sqref="C1"/>
      <selection pane="bottomLeft" activeCell="A7" sqref="A7"/>
      <selection pane="bottomRight" activeCell="N7" sqref="N7"/>
    </sheetView>
  </sheetViews>
  <sheetFormatPr defaultRowHeight="13.5"/>
  <cols>
    <col min="1" max="1" width="6.5" customWidth="1"/>
    <col min="2" max="2" width="5.875" customWidth="1"/>
    <col min="3" max="3" width="14" customWidth="1"/>
    <col min="4" max="4" width="16.625" customWidth="1"/>
    <col min="5" max="5" width="14.875" customWidth="1"/>
    <col min="8" max="8" width="8.625" customWidth="1"/>
    <col min="9" max="9" width="6.75" customWidth="1"/>
    <col min="10" max="19" width="7.25" customWidth="1"/>
    <col min="20" max="20" width="8" customWidth="1"/>
  </cols>
  <sheetData>
    <row r="1" spans="2:20">
      <c r="H1" s="31"/>
      <c r="I1" s="31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2:20">
      <c r="H2" s="31"/>
      <c r="I2" s="31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2:20">
      <c r="H3" s="31"/>
      <c r="I3" s="31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2:20">
      <c r="E4" s="25"/>
      <c r="H4" s="31"/>
      <c r="I4" s="31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2:20" ht="14.25" thickBot="1">
      <c r="H5" s="31"/>
      <c r="I5" s="32"/>
      <c r="J5" s="35"/>
      <c r="K5" s="35"/>
      <c r="L5" s="34"/>
      <c r="M5" s="34"/>
      <c r="N5" s="34"/>
      <c r="O5" s="34"/>
      <c r="P5" s="34"/>
      <c r="Q5" s="34"/>
      <c r="R5" s="34"/>
      <c r="S5" s="34"/>
      <c r="T5" s="34"/>
    </row>
    <row r="6" spans="2:20" ht="28.5" customHeight="1">
      <c r="B6" s="52" t="s">
        <v>15</v>
      </c>
      <c r="C6" s="54" t="s">
        <v>57</v>
      </c>
      <c r="D6" s="56" t="s">
        <v>58</v>
      </c>
      <c r="E6" s="58" t="s">
        <v>59</v>
      </c>
      <c r="F6" s="60" t="str">
        <f ca="1">IF(COUNTIF(データ!S4:V23,2)&gt;=1,"入力数字に重複あり",IF(COUNTIF(数あてゲーム!$D$8:$D$27,4)=1,"おめでとうございます。万歳",""))</f>
        <v/>
      </c>
      <c r="G6" s="61"/>
      <c r="H6" s="61"/>
      <c r="I6" s="49" t="s">
        <v>55</v>
      </c>
      <c r="J6" s="36" t="s">
        <v>52</v>
      </c>
      <c r="K6" s="37"/>
      <c r="L6" s="37"/>
      <c r="M6" s="37"/>
      <c r="N6" s="37"/>
      <c r="O6" s="38"/>
      <c r="P6" s="38"/>
    </row>
    <row r="7" spans="2:20" ht="26.25" customHeight="1" thickBot="1">
      <c r="B7" s="53"/>
      <c r="C7" s="55"/>
      <c r="D7" s="57"/>
      <c r="E7" s="59"/>
      <c r="F7" s="50" t="s">
        <v>54</v>
      </c>
      <c r="G7" s="51"/>
      <c r="H7" s="48" t="str">
        <f ca="1">IF(F6="","",(IF(COUNT(C8:C27)&lt;6,"天才",(IF(COUNT(C8:C27)&lt;13,"秀才",(IF(COUNT(C8:C27)&lt;19,"凡才","？")))))))</f>
        <v/>
      </c>
      <c r="I7" s="49"/>
      <c r="J7" s="27" t="s">
        <v>53</v>
      </c>
      <c r="K7" s="39"/>
      <c r="L7" s="39"/>
      <c r="M7" s="39"/>
      <c r="N7" s="39"/>
      <c r="O7" s="40"/>
      <c r="P7" s="40"/>
    </row>
    <row r="8" spans="2:20" ht="18.75">
      <c r="B8" s="22">
        <v>1</v>
      </c>
      <c r="C8" s="28"/>
      <c r="D8" s="44">
        <f>IF(C8="",0,データ!X4)</f>
        <v>0</v>
      </c>
      <c r="E8" s="45">
        <f ca="1">データ!Y4</f>
        <v>0</v>
      </c>
      <c r="F8" s="34"/>
      <c r="G8" s="34"/>
      <c r="H8" s="34"/>
      <c r="I8" s="49" t="s">
        <v>56</v>
      </c>
      <c r="J8" s="1" t="s">
        <v>17</v>
      </c>
      <c r="K8" s="1" t="s">
        <v>18</v>
      </c>
      <c r="L8" s="1" t="s">
        <v>19</v>
      </c>
      <c r="M8" s="1" t="s">
        <v>20</v>
      </c>
    </row>
    <row r="9" spans="2:20" ht="18.75">
      <c r="B9" s="23">
        <v>2</v>
      </c>
      <c r="C9" s="29"/>
      <c r="D9" s="44">
        <f>IF(C9="",0,データ!X5)</f>
        <v>0</v>
      </c>
      <c r="E9" s="42">
        <f ca="1">データ!Y5</f>
        <v>0</v>
      </c>
      <c r="I9" s="49"/>
      <c r="J9" s="41"/>
      <c r="K9" s="41"/>
      <c r="L9" s="41"/>
      <c r="M9" s="41"/>
      <c r="O9" s="26"/>
    </row>
    <row r="10" spans="2:20" ht="18.75">
      <c r="B10" s="23">
        <v>3</v>
      </c>
      <c r="C10" s="29"/>
      <c r="D10" s="44">
        <f>IF(C10="",0,データ!X6)</f>
        <v>0</v>
      </c>
      <c r="E10" s="42">
        <f ca="1">データ!Y6</f>
        <v>0</v>
      </c>
    </row>
    <row r="11" spans="2:20" ht="18.75" customHeight="1">
      <c r="B11" s="23">
        <v>4</v>
      </c>
      <c r="C11" s="29"/>
      <c r="D11" s="44">
        <f>IF(C11="",0,データ!X7)</f>
        <v>0</v>
      </c>
      <c r="E11" s="42">
        <f ca="1">データ!Y7</f>
        <v>0</v>
      </c>
      <c r="J11" s="21"/>
      <c r="K11" s="21"/>
    </row>
    <row r="12" spans="2:20" ht="18.75" customHeight="1">
      <c r="B12" s="23">
        <v>5</v>
      </c>
      <c r="C12" s="29"/>
      <c r="D12" s="44">
        <f>IF(C12="",0,データ!X8)</f>
        <v>0</v>
      </c>
      <c r="E12" s="42">
        <f ca="1">データ!Y8</f>
        <v>0</v>
      </c>
      <c r="I12" s="21"/>
      <c r="J12" s="21"/>
      <c r="K12" s="21"/>
    </row>
    <row r="13" spans="2:20" ht="18.75" customHeight="1">
      <c r="B13" s="23">
        <v>6</v>
      </c>
      <c r="C13" s="29"/>
      <c r="D13" s="44">
        <f>IF(C13="",0,データ!X9)</f>
        <v>0</v>
      </c>
      <c r="E13" s="42">
        <f ca="1">データ!Y9</f>
        <v>0</v>
      </c>
      <c r="I13" s="21"/>
      <c r="J13" s="21"/>
      <c r="K13" s="21"/>
    </row>
    <row r="14" spans="2:20" ht="18.75" customHeight="1">
      <c r="B14" s="23">
        <v>7</v>
      </c>
      <c r="C14" s="29"/>
      <c r="D14" s="44">
        <f>IF(C14="",0,データ!X10)</f>
        <v>0</v>
      </c>
      <c r="E14" s="42">
        <f ca="1">データ!Y10</f>
        <v>0</v>
      </c>
      <c r="I14" s="21"/>
      <c r="J14" s="21"/>
      <c r="K14" s="21"/>
    </row>
    <row r="15" spans="2:20" ht="18.75" customHeight="1">
      <c r="B15" s="23">
        <v>8</v>
      </c>
      <c r="C15" s="29"/>
      <c r="D15" s="44">
        <f>IF(C15="",0,データ!X11)</f>
        <v>0</v>
      </c>
      <c r="E15" s="42">
        <f ca="1">データ!Y11</f>
        <v>0</v>
      </c>
      <c r="I15" s="21"/>
      <c r="J15" s="21"/>
      <c r="K15" s="21"/>
    </row>
    <row r="16" spans="2:20" ht="18.75" customHeight="1">
      <c r="B16" s="23">
        <v>9</v>
      </c>
      <c r="C16" s="29"/>
      <c r="D16" s="44">
        <f>IF(C16="",0,データ!X12)</f>
        <v>0</v>
      </c>
      <c r="E16" s="42">
        <f ca="1">データ!Y12</f>
        <v>0</v>
      </c>
      <c r="I16" s="21"/>
      <c r="J16" s="21"/>
      <c r="K16" s="21"/>
    </row>
    <row r="17" spans="2:5" ht="18.75">
      <c r="B17" s="23">
        <v>10</v>
      </c>
      <c r="C17" s="29"/>
      <c r="D17" s="44">
        <f>IF(C17="",0,データ!X13)</f>
        <v>0</v>
      </c>
      <c r="E17" s="42">
        <f ca="1">データ!Y13</f>
        <v>0</v>
      </c>
    </row>
    <row r="18" spans="2:5" ht="18.75">
      <c r="B18" s="23">
        <v>11</v>
      </c>
      <c r="C18" s="29"/>
      <c r="D18" s="44">
        <f>IF(C18="",0,データ!X14)</f>
        <v>0</v>
      </c>
      <c r="E18" s="42">
        <f ca="1">データ!Y14</f>
        <v>0</v>
      </c>
    </row>
    <row r="19" spans="2:5" ht="18.75">
      <c r="B19" s="23">
        <v>12</v>
      </c>
      <c r="C19" s="29"/>
      <c r="D19" s="44">
        <f>IF(C19="",0,データ!X15)</f>
        <v>0</v>
      </c>
      <c r="E19" s="42">
        <f ca="1">データ!Y15</f>
        <v>0</v>
      </c>
    </row>
    <row r="20" spans="2:5" ht="18.75">
      <c r="B20" s="23">
        <v>13</v>
      </c>
      <c r="C20" s="29"/>
      <c r="D20" s="44">
        <f>IF(C20="",0,データ!X16)</f>
        <v>0</v>
      </c>
      <c r="E20" s="42">
        <f ca="1">データ!Y16</f>
        <v>0</v>
      </c>
    </row>
    <row r="21" spans="2:5" ht="18.75">
      <c r="B21" s="23">
        <v>14</v>
      </c>
      <c r="C21" s="29"/>
      <c r="D21" s="44">
        <f>IF(C21="",0,データ!X17)</f>
        <v>0</v>
      </c>
      <c r="E21" s="42">
        <f ca="1">データ!Y17</f>
        <v>0</v>
      </c>
    </row>
    <row r="22" spans="2:5" ht="18.75">
      <c r="B22" s="23">
        <v>15</v>
      </c>
      <c r="C22" s="29"/>
      <c r="D22" s="44">
        <f>IF(C22="",0,データ!X18)</f>
        <v>0</v>
      </c>
      <c r="E22" s="42">
        <f ca="1">データ!Y18</f>
        <v>0</v>
      </c>
    </row>
    <row r="23" spans="2:5" ht="18.75">
      <c r="B23" s="23">
        <v>16</v>
      </c>
      <c r="C23" s="29"/>
      <c r="D23" s="44">
        <f>IF(C23="",0,データ!X19)</f>
        <v>0</v>
      </c>
      <c r="E23" s="42">
        <f ca="1">データ!Y19</f>
        <v>0</v>
      </c>
    </row>
    <row r="24" spans="2:5" ht="18.75">
      <c r="B24" s="23">
        <v>17</v>
      </c>
      <c r="C24" s="29"/>
      <c r="D24" s="44">
        <f>IF(C24="",0,データ!X20)</f>
        <v>0</v>
      </c>
      <c r="E24" s="42">
        <f ca="1">データ!Y20</f>
        <v>0</v>
      </c>
    </row>
    <row r="25" spans="2:5" ht="18.75">
      <c r="B25" s="23">
        <v>18</v>
      </c>
      <c r="C25" s="29"/>
      <c r="D25" s="44">
        <f>IF(C25="",0,データ!X21)</f>
        <v>0</v>
      </c>
      <c r="E25" s="42">
        <f ca="1">データ!Y21</f>
        <v>0</v>
      </c>
    </row>
    <row r="26" spans="2:5" ht="18.75">
      <c r="B26" s="23">
        <v>19</v>
      </c>
      <c r="C26" s="29"/>
      <c r="D26" s="44">
        <f>IF(C26="",0,データ!X22)</f>
        <v>0</v>
      </c>
      <c r="E26" s="42">
        <f ca="1">データ!Y22</f>
        <v>0</v>
      </c>
    </row>
    <row r="27" spans="2:5" ht="19.5" thickBot="1">
      <c r="B27" s="24">
        <v>20</v>
      </c>
      <c r="C27" s="30"/>
      <c r="D27" s="47">
        <f>IF(C27="",0,データ!X23)</f>
        <v>0</v>
      </c>
      <c r="E27" s="43">
        <f ca="1">データ!Y23</f>
        <v>0</v>
      </c>
    </row>
  </sheetData>
  <mergeCells count="8">
    <mergeCell ref="I6:I7"/>
    <mergeCell ref="F7:G7"/>
    <mergeCell ref="I8:I9"/>
    <mergeCell ref="B6:B7"/>
    <mergeCell ref="C6:C7"/>
    <mergeCell ref="D6:D7"/>
    <mergeCell ref="E6:E7"/>
    <mergeCell ref="F6:H6"/>
  </mergeCells>
  <phoneticPr fontId="1"/>
  <conditionalFormatting sqref="F6:H6">
    <cfRule type="expression" dxfId="0" priority="1" stopIfTrue="1">
      <formula>COUNTIF($D$8:$D$27,4)=1</formula>
    </cfRule>
  </conditionalFormatting>
  <pageMargins left="0.7" right="0.7" top="0.75" bottom="0.75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180975</xdr:colOff>
                    <xdr:row>1</xdr:row>
                    <xdr:rowOff>19050</xdr:rowOff>
                  </from>
                  <to>
                    <xdr:col>6</xdr:col>
                    <xdr:colOff>400050</xdr:colOff>
                    <xdr:row>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171450</xdr:colOff>
                    <xdr:row>3</xdr:row>
                    <xdr:rowOff>85725</xdr:rowOff>
                  </from>
                  <to>
                    <xdr:col>6</xdr:col>
                    <xdr:colOff>390525</xdr:colOff>
                    <xdr:row>4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34"/>
  <sheetViews>
    <sheetView topLeftCell="G1" workbookViewId="0">
      <selection activeCell="H28" sqref="H28"/>
    </sheetView>
  </sheetViews>
  <sheetFormatPr defaultRowHeight="13.5"/>
  <cols>
    <col min="3" max="3" width="13.875" bestFit="1" customWidth="1"/>
    <col min="5" max="5" width="4.5" customWidth="1"/>
    <col min="6" max="6" width="17.5" bestFit="1" customWidth="1"/>
    <col min="8" max="8" width="4.375" customWidth="1"/>
    <col min="10" max="10" width="9" style="6"/>
    <col min="23" max="23" width="11.375" customWidth="1"/>
    <col min="24" max="24" width="5.75" customWidth="1"/>
    <col min="25" max="25" width="4.5" style="6" customWidth="1"/>
  </cols>
  <sheetData>
    <row r="1" spans="2:25" ht="14.25" thickBot="1"/>
    <row r="2" spans="2:25">
      <c r="O2" s="63" t="s">
        <v>48</v>
      </c>
      <c r="P2" s="64"/>
      <c r="Q2" s="64"/>
      <c r="R2" s="65"/>
      <c r="S2" s="66" t="s">
        <v>51</v>
      </c>
      <c r="T2" s="67"/>
      <c r="U2" s="67"/>
      <c r="V2" s="68"/>
    </row>
    <row r="3" spans="2:25">
      <c r="I3" s="49" t="s">
        <v>21</v>
      </c>
      <c r="J3" s="49"/>
      <c r="K3" s="1" t="s">
        <v>17</v>
      </c>
      <c r="L3" s="1" t="s">
        <v>18</v>
      </c>
      <c r="M3" s="1" t="s">
        <v>19</v>
      </c>
      <c r="N3" s="20" t="s">
        <v>20</v>
      </c>
      <c r="O3" s="15" t="s">
        <v>44</v>
      </c>
      <c r="P3" s="12" t="s">
        <v>45</v>
      </c>
      <c r="Q3" s="12" t="s">
        <v>46</v>
      </c>
      <c r="R3" s="16" t="s">
        <v>47</v>
      </c>
      <c r="S3" s="15" t="s">
        <v>44</v>
      </c>
      <c r="T3" s="12" t="s">
        <v>45</v>
      </c>
      <c r="U3" s="12" t="s">
        <v>46</v>
      </c>
      <c r="V3" s="16" t="s">
        <v>47</v>
      </c>
      <c r="W3" s="14" t="s">
        <v>50</v>
      </c>
      <c r="X3" s="2" t="s">
        <v>49</v>
      </c>
      <c r="Y3" s="2" t="s">
        <v>51</v>
      </c>
    </row>
    <row r="4" spans="2:25" ht="14.25">
      <c r="B4" s="2" t="s">
        <v>11</v>
      </c>
      <c r="C4" s="2" t="s">
        <v>12</v>
      </c>
      <c r="D4" s="2" t="s">
        <v>10</v>
      </c>
      <c r="F4" s="1" t="s">
        <v>16</v>
      </c>
      <c r="G4" s="46">
        <f ca="1">D5*1000+D6*100+D7*10+D8</f>
        <v>6907</v>
      </c>
      <c r="I4" s="2" t="s">
        <v>22</v>
      </c>
      <c r="J4" s="11">
        <f>数あてゲーム!C8</f>
        <v>0</v>
      </c>
      <c r="K4" s="7">
        <f>IF(J4&lt;&gt;0,INT(J4/1000),J4)</f>
        <v>0</v>
      </c>
      <c r="L4" s="7">
        <f>INT(MOD(J4,1000)/100)</f>
        <v>0</v>
      </c>
      <c r="M4" s="7">
        <f>INT(MOD(J4,100)/10)</f>
        <v>0</v>
      </c>
      <c r="N4" s="13">
        <f>MOD(J4,10)</f>
        <v>0</v>
      </c>
      <c r="O4" s="8">
        <f ca="1">IF($G$5=K4,$W$4+1,$W$4)</f>
        <v>0</v>
      </c>
      <c r="P4" s="2">
        <f ca="1">IF($G$6=L4,$W$4+1,$W$4)</f>
        <v>0</v>
      </c>
      <c r="Q4" s="2">
        <f ca="1">IF($G$7=M4,$W$4+1,$W$4)</f>
        <v>1</v>
      </c>
      <c r="R4" s="17">
        <f ca="1">IF($G$8=N4,$W$4+1,$W$4)</f>
        <v>0</v>
      </c>
      <c r="S4" s="8">
        <f ca="1">IF($G$5&lt;&gt;K4,COUNTIF(K4:N4,$G$5),0)</f>
        <v>0</v>
      </c>
      <c r="T4" s="2">
        <f ca="1">IF($G$6&lt;&gt;L4,COUNTIF(K4:N4,$G$6),0)</f>
        <v>0</v>
      </c>
      <c r="U4" s="2">
        <f ca="1">IF($G$7&lt;&gt;M4,COUNTIF(K4:N4,$G$7),0)</f>
        <v>0</v>
      </c>
      <c r="V4" s="17">
        <f ca="1">IF($G$8&lt;&gt;N4,COUNTIF(K4:N4,$G$8),0)</f>
        <v>0</v>
      </c>
      <c r="W4" s="10"/>
      <c r="X4" s="2">
        <f ca="1">SUM(O4:R4)</f>
        <v>1</v>
      </c>
      <c r="Y4" s="2">
        <f ca="1">SUM(S4:V4)</f>
        <v>0</v>
      </c>
    </row>
    <row r="5" spans="2:25">
      <c r="B5" s="2" t="s">
        <v>9</v>
      </c>
      <c r="C5" s="3">
        <f ca="1">IF($G$11&lt;&gt;TRUE,RAND(),C5)</f>
        <v>0.40439164126524907</v>
      </c>
      <c r="D5" s="4">
        <f t="shared" ref="D5:D14" ca="1" si="0">RANK(C5,$C$5:$C$14)-1</f>
        <v>6</v>
      </c>
      <c r="F5" s="1" t="s">
        <v>17</v>
      </c>
      <c r="G5" s="4">
        <f ca="1">D5</f>
        <v>6</v>
      </c>
      <c r="I5" s="2" t="s">
        <v>23</v>
      </c>
      <c r="J5" s="11">
        <f>数あてゲーム!C9</f>
        <v>0</v>
      </c>
      <c r="K5" s="7">
        <f>IF(J5&lt;&gt;0,INT(J5/1000),J5)</f>
        <v>0</v>
      </c>
      <c r="L5" s="7">
        <f>INT(MOD(J5,1000)/100)</f>
        <v>0</v>
      </c>
      <c r="M5" s="7">
        <f>INT(MOD(J5,100)/10)</f>
        <v>0</v>
      </c>
      <c r="N5" s="13">
        <f>MOD(J5,10)</f>
        <v>0</v>
      </c>
      <c r="O5" s="8">
        <f t="shared" ref="O5:O23" ca="1" si="1">IF($G$5=K5,$W$4+1,$W$4)</f>
        <v>0</v>
      </c>
      <c r="P5" s="2">
        <f t="shared" ref="P5:P23" ca="1" si="2">IF($G$6=L5,$W$4+1,$W$4)</f>
        <v>0</v>
      </c>
      <c r="Q5" s="2">
        <f t="shared" ref="Q5:Q23" ca="1" si="3">IF($G$7=M5,$W$4+1,$W$4)</f>
        <v>1</v>
      </c>
      <c r="R5" s="17">
        <f t="shared" ref="R5:R23" ca="1" si="4">IF($G$8=N5,$W$4+1,$W$4)</f>
        <v>0</v>
      </c>
      <c r="S5" s="8">
        <f t="shared" ref="S5:S23" ca="1" si="5">IF($G$5&lt;&gt;K5,COUNTIF(K5:N5,$G$5),0)</f>
        <v>0</v>
      </c>
      <c r="T5" s="2">
        <f t="shared" ref="T5:T23" ca="1" si="6">IF($G$6&lt;&gt;L5,COUNTIF(K5:N5,$G$6),0)</f>
        <v>0</v>
      </c>
      <c r="U5" s="2">
        <f t="shared" ref="U5:U23" ca="1" si="7">IF($G$7&lt;&gt;M5,COUNTIF(K5:N5,$G$7),0)</f>
        <v>0</v>
      </c>
      <c r="V5" s="17">
        <f t="shared" ref="V5:V23" ca="1" si="8">IF($G$8&lt;&gt;N5,COUNTIF(K5:N5,$G$8),0)</f>
        <v>0</v>
      </c>
      <c r="W5" s="10"/>
      <c r="X5" s="2">
        <f ca="1">SUM(O5:R5)</f>
        <v>1</v>
      </c>
      <c r="Y5" s="2">
        <f ca="1">SUM(S5:V5)</f>
        <v>0</v>
      </c>
    </row>
    <row r="6" spans="2:25">
      <c r="B6" s="2" t="s">
        <v>0</v>
      </c>
      <c r="C6" s="3">
        <f t="shared" ref="C6:C14" ca="1" si="9">IF($G$11&lt;&gt;TRUE,RAND(),C6)</f>
        <v>5.6820367896604496E-2</v>
      </c>
      <c r="D6" s="4">
        <f t="shared" ca="1" si="0"/>
        <v>9</v>
      </c>
      <c r="F6" s="1" t="s">
        <v>18</v>
      </c>
      <c r="G6" s="4">
        <f ca="1">D6</f>
        <v>9</v>
      </c>
      <c r="I6" s="2" t="s">
        <v>24</v>
      </c>
      <c r="J6" s="11">
        <f>数あてゲーム!C10</f>
        <v>0</v>
      </c>
      <c r="K6" s="7">
        <f t="shared" ref="K6:K23" si="10">IF(J6&lt;&gt;0,INT(J6/1000),J6)</f>
        <v>0</v>
      </c>
      <c r="L6" s="7">
        <f t="shared" ref="L6:L23" si="11">INT(MOD(J6,1000)/100)</f>
        <v>0</v>
      </c>
      <c r="M6" s="7">
        <f t="shared" ref="M6:M23" si="12">INT(MOD(J6,100)/10)</f>
        <v>0</v>
      </c>
      <c r="N6" s="13">
        <f t="shared" ref="N6:N23" si="13">MOD(J6,10)</f>
        <v>0</v>
      </c>
      <c r="O6" s="8">
        <f t="shared" ca="1" si="1"/>
        <v>0</v>
      </c>
      <c r="P6" s="2">
        <f t="shared" ca="1" si="2"/>
        <v>0</v>
      </c>
      <c r="Q6" s="2">
        <f t="shared" ca="1" si="3"/>
        <v>1</v>
      </c>
      <c r="R6" s="17">
        <f t="shared" ca="1" si="4"/>
        <v>0</v>
      </c>
      <c r="S6" s="8">
        <f t="shared" ca="1" si="5"/>
        <v>0</v>
      </c>
      <c r="T6" s="2">
        <f t="shared" ca="1" si="6"/>
        <v>0</v>
      </c>
      <c r="U6" s="2">
        <f t="shared" ca="1" si="7"/>
        <v>0</v>
      </c>
      <c r="V6" s="17">
        <f t="shared" ca="1" si="8"/>
        <v>0</v>
      </c>
      <c r="W6" s="10"/>
      <c r="X6" s="2">
        <f t="shared" ref="X6:X23" ca="1" si="14">SUM(O6:R6)</f>
        <v>1</v>
      </c>
      <c r="Y6" s="2">
        <f t="shared" ref="Y6:Y23" ca="1" si="15">SUM(S6:V6)</f>
        <v>0</v>
      </c>
    </row>
    <row r="7" spans="2:25">
      <c r="B7" s="2" t="s">
        <v>1</v>
      </c>
      <c r="C7" s="3">
        <f t="shared" ca="1" si="9"/>
        <v>0.95400490055252629</v>
      </c>
      <c r="D7" s="4">
        <f t="shared" ca="1" si="0"/>
        <v>0</v>
      </c>
      <c r="F7" s="1" t="s">
        <v>19</v>
      </c>
      <c r="G7" s="4">
        <f ca="1">D7</f>
        <v>0</v>
      </c>
      <c r="I7" s="2" t="s">
        <v>25</v>
      </c>
      <c r="J7" s="11">
        <f>数あてゲーム!C11</f>
        <v>0</v>
      </c>
      <c r="K7" s="7">
        <f t="shared" si="10"/>
        <v>0</v>
      </c>
      <c r="L7" s="7">
        <f t="shared" si="11"/>
        <v>0</v>
      </c>
      <c r="M7" s="7">
        <f t="shared" si="12"/>
        <v>0</v>
      </c>
      <c r="N7" s="13">
        <f t="shared" si="13"/>
        <v>0</v>
      </c>
      <c r="O7" s="8">
        <f t="shared" ca="1" si="1"/>
        <v>0</v>
      </c>
      <c r="P7" s="2">
        <f t="shared" ca="1" si="2"/>
        <v>0</v>
      </c>
      <c r="Q7" s="2">
        <f t="shared" ca="1" si="3"/>
        <v>1</v>
      </c>
      <c r="R7" s="17">
        <f t="shared" ca="1" si="4"/>
        <v>0</v>
      </c>
      <c r="S7" s="8">
        <f t="shared" ca="1" si="5"/>
        <v>0</v>
      </c>
      <c r="T7" s="2">
        <f t="shared" ca="1" si="6"/>
        <v>0</v>
      </c>
      <c r="U7" s="2">
        <f t="shared" ca="1" si="7"/>
        <v>0</v>
      </c>
      <c r="V7" s="17">
        <f t="shared" ca="1" si="8"/>
        <v>0</v>
      </c>
      <c r="W7" s="10"/>
      <c r="X7" s="2">
        <f t="shared" ca="1" si="14"/>
        <v>1</v>
      </c>
      <c r="Y7" s="2">
        <f t="shared" ca="1" si="15"/>
        <v>0</v>
      </c>
    </row>
    <row r="8" spans="2:25">
      <c r="B8" s="2" t="s">
        <v>2</v>
      </c>
      <c r="C8" s="3">
        <f t="shared" ca="1" si="9"/>
        <v>0.36006973600764713</v>
      </c>
      <c r="D8" s="4">
        <f t="shared" ca="1" si="0"/>
        <v>7</v>
      </c>
      <c r="F8" s="1" t="s">
        <v>20</v>
      </c>
      <c r="G8" s="4">
        <f ca="1">D8</f>
        <v>7</v>
      </c>
      <c r="I8" s="2" t="s">
        <v>26</v>
      </c>
      <c r="J8" s="11">
        <f>数あてゲーム!C12</f>
        <v>0</v>
      </c>
      <c r="K8" s="7">
        <f t="shared" si="10"/>
        <v>0</v>
      </c>
      <c r="L8" s="7">
        <f t="shared" si="11"/>
        <v>0</v>
      </c>
      <c r="M8" s="7">
        <f t="shared" si="12"/>
        <v>0</v>
      </c>
      <c r="N8" s="13">
        <f t="shared" si="13"/>
        <v>0</v>
      </c>
      <c r="O8" s="8">
        <f t="shared" ca="1" si="1"/>
        <v>0</v>
      </c>
      <c r="P8" s="2">
        <f t="shared" ca="1" si="2"/>
        <v>0</v>
      </c>
      <c r="Q8" s="2">
        <f t="shared" ca="1" si="3"/>
        <v>1</v>
      </c>
      <c r="R8" s="17">
        <f t="shared" ca="1" si="4"/>
        <v>0</v>
      </c>
      <c r="S8" s="8">
        <f t="shared" ca="1" si="5"/>
        <v>0</v>
      </c>
      <c r="T8" s="2">
        <f t="shared" ca="1" si="6"/>
        <v>0</v>
      </c>
      <c r="U8" s="2">
        <f t="shared" ca="1" si="7"/>
        <v>0</v>
      </c>
      <c r="V8" s="17">
        <f t="shared" ca="1" si="8"/>
        <v>0</v>
      </c>
      <c r="W8" s="10"/>
      <c r="X8" s="2">
        <f t="shared" ca="1" si="14"/>
        <v>1</v>
      </c>
      <c r="Y8" s="2">
        <f t="shared" ca="1" si="15"/>
        <v>0</v>
      </c>
    </row>
    <row r="9" spans="2:25">
      <c r="B9" s="2" t="s">
        <v>3</v>
      </c>
      <c r="C9" s="3">
        <f t="shared" ca="1" si="9"/>
        <v>0.83595506624612148</v>
      </c>
      <c r="D9" s="4">
        <f t="shared" ca="1" si="0"/>
        <v>1</v>
      </c>
      <c r="I9" s="2" t="s">
        <v>27</v>
      </c>
      <c r="J9" s="11">
        <f>数あてゲーム!C13</f>
        <v>0</v>
      </c>
      <c r="K9" s="7">
        <f t="shared" si="10"/>
        <v>0</v>
      </c>
      <c r="L9" s="7">
        <f t="shared" si="11"/>
        <v>0</v>
      </c>
      <c r="M9" s="7">
        <f t="shared" si="12"/>
        <v>0</v>
      </c>
      <c r="N9" s="13">
        <f t="shared" si="13"/>
        <v>0</v>
      </c>
      <c r="O9" s="8">
        <f t="shared" ca="1" si="1"/>
        <v>0</v>
      </c>
      <c r="P9" s="2">
        <f t="shared" ca="1" si="2"/>
        <v>0</v>
      </c>
      <c r="Q9" s="2">
        <f t="shared" ca="1" si="3"/>
        <v>1</v>
      </c>
      <c r="R9" s="17">
        <f t="shared" ca="1" si="4"/>
        <v>0</v>
      </c>
      <c r="S9" s="8">
        <f t="shared" ca="1" si="5"/>
        <v>0</v>
      </c>
      <c r="T9" s="2">
        <f t="shared" ca="1" si="6"/>
        <v>0</v>
      </c>
      <c r="U9" s="2">
        <f t="shared" ca="1" si="7"/>
        <v>0</v>
      </c>
      <c r="V9" s="17">
        <f t="shared" ca="1" si="8"/>
        <v>0</v>
      </c>
      <c r="W9" s="10"/>
      <c r="X9" s="2">
        <f t="shared" ca="1" si="14"/>
        <v>1</v>
      </c>
      <c r="Y9" s="2">
        <f t="shared" ca="1" si="15"/>
        <v>0</v>
      </c>
    </row>
    <row r="10" spans="2:25">
      <c r="B10" s="2" t="s">
        <v>4</v>
      </c>
      <c r="C10" s="3">
        <f t="shared" ca="1" si="9"/>
        <v>0.75348268098337479</v>
      </c>
      <c r="D10" s="4">
        <f t="shared" ca="1" si="0"/>
        <v>3</v>
      </c>
      <c r="F10" s="1" t="s">
        <v>42</v>
      </c>
      <c r="G10" s="1" t="b">
        <v>1</v>
      </c>
      <c r="I10" s="2" t="s">
        <v>28</v>
      </c>
      <c r="J10" s="11">
        <f>数あてゲーム!C14</f>
        <v>0</v>
      </c>
      <c r="K10" s="7">
        <f t="shared" si="10"/>
        <v>0</v>
      </c>
      <c r="L10" s="7">
        <f t="shared" si="11"/>
        <v>0</v>
      </c>
      <c r="M10" s="7">
        <f t="shared" si="12"/>
        <v>0</v>
      </c>
      <c r="N10" s="13">
        <f t="shared" si="13"/>
        <v>0</v>
      </c>
      <c r="O10" s="8">
        <f t="shared" ca="1" si="1"/>
        <v>0</v>
      </c>
      <c r="P10" s="2">
        <f t="shared" ca="1" si="2"/>
        <v>0</v>
      </c>
      <c r="Q10" s="2">
        <f t="shared" ca="1" si="3"/>
        <v>1</v>
      </c>
      <c r="R10" s="17">
        <f t="shared" ca="1" si="4"/>
        <v>0</v>
      </c>
      <c r="S10" s="8">
        <f t="shared" ca="1" si="5"/>
        <v>0</v>
      </c>
      <c r="T10" s="2">
        <f t="shared" ca="1" si="6"/>
        <v>0</v>
      </c>
      <c r="U10" s="2">
        <f t="shared" ca="1" si="7"/>
        <v>0</v>
      </c>
      <c r="V10" s="17">
        <f t="shared" ca="1" si="8"/>
        <v>0</v>
      </c>
      <c r="W10" s="10"/>
      <c r="X10" s="2">
        <f t="shared" ca="1" si="14"/>
        <v>1</v>
      </c>
      <c r="Y10" s="2">
        <f t="shared" ca="1" si="15"/>
        <v>0</v>
      </c>
    </row>
    <row r="11" spans="2:25">
      <c r="B11" s="2" t="s">
        <v>5</v>
      </c>
      <c r="C11" s="3">
        <f t="shared" ca="1" si="9"/>
        <v>0.56774613934955109</v>
      </c>
      <c r="D11" s="4">
        <f t="shared" ca="1" si="0"/>
        <v>5</v>
      </c>
      <c r="F11" s="1" t="s">
        <v>43</v>
      </c>
      <c r="G11" s="1" t="b">
        <v>1</v>
      </c>
      <c r="I11" s="2" t="s">
        <v>29</v>
      </c>
      <c r="J11" s="11">
        <f>数あてゲーム!C15</f>
        <v>0</v>
      </c>
      <c r="K11" s="7">
        <f t="shared" si="10"/>
        <v>0</v>
      </c>
      <c r="L11" s="7">
        <f t="shared" si="11"/>
        <v>0</v>
      </c>
      <c r="M11" s="7">
        <f t="shared" si="12"/>
        <v>0</v>
      </c>
      <c r="N11" s="13">
        <f t="shared" si="13"/>
        <v>0</v>
      </c>
      <c r="O11" s="8">
        <f t="shared" ca="1" si="1"/>
        <v>0</v>
      </c>
      <c r="P11" s="2">
        <f t="shared" ca="1" si="2"/>
        <v>0</v>
      </c>
      <c r="Q11" s="2">
        <f t="shared" ca="1" si="3"/>
        <v>1</v>
      </c>
      <c r="R11" s="17">
        <f t="shared" ca="1" si="4"/>
        <v>0</v>
      </c>
      <c r="S11" s="8">
        <f t="shared" ca="1" si="5"/>
        <v>0</v>
      </c>
      <c r="T11" s="2">
        <f t="shared" ca="1" si="6"/>
        <v>0</v>
      </c>
      <c r="U11" s="2">
        <f t="shared" ca="1" si="7"/>
        <v>0</v>
      </c>
      <c r="V11" s="17">
        <f t="shared" ca="1" si="8"/>
        <v>0</v>
      </c>
      <c r="W11" s="10"/>
      <c r="X11" s="2">
        <f t="shared" ca="1" si="14"/>
        <v>1</v>
      </c>
      <c r="Y11" s="2">
        <f t="shared" ca="1" si="15"/>
        <v>0</v>
      </c>
    </row>
    <row r="12" spans="2:25">
      <c r="B12" s="2" t="s">
        <v>6</v>
      </c>
      <c r="C12" s="3">
        <f t="shared" ca="1" si="9"/>
        <v>0.61818102043622036</v>
      </c>
      <c r="D12" s="4">
        <f t="shared" ca="1" si="0"/>
        <v>4</v>
      </c>
      <c r="I12" s="2" t="s">
        <v>30</v>
      </c>
      <c r="J12" s="11">
        <f>数あてゲーム!C16</f>
        <v>0</v>
      </c>
      <c r="K12" s="7">
        <f t="shared" si="10"/>
        <v>0</v>
      </c>
      <c r="L12" s="7">
        <f t="shared" si="11"/>
        <v>0</v>
      </c>
      <c r="M12" s="7">
        <f t="shared" si="12"/>
        <v>0</v>
      </c>
      <c r="N12" s="13">
        <f t="shared" si="13"/>
        <v>0</v>
      </c>
      <c r="O12" s="8">
        <f t="shared" ca="1" si="1"/>
        <v>0</v>
      </c>
      <c r="P12" s="2">
        <f t="shared" ca="1" si="2"/>
        <v>0</v>
      </c>
      <c r="Q12" s="2">
        <f t="shared" ca="1" si="3"/>
        <v>1</v>
      </c>
      <c r="R12" s="17">
        <f t="shared" ca="1" si="4"/>
        <v>0</v>
      </c>
      <c r="S12" s="8">
        <f t="shared" ca="1" si="5"/>
        <v>0</v>
      </c>
      <c r="T12" s="2">
        <f t="shared" ca="1" si="6"/>
        <v>0</v>
      </c>
      <c r="U12" s="2">
        <f t="shared" ca="1" si="7"/>
        <v>0</v>
      </c>
      <c r="V12" s="17">
        <f t="shared" ca="1" si="8"/>
        <v>0</v>
      </c>
      <c r="W12" s="10"/>
      <c r="X12" s="2">
        <f t="shared" ca="1" si="14"/>
        <v>1</v>
      </c>
      <c r="Y12" s="2">
        <f t="shared" ca="1" si="15"/>
        <v>0</v>
      </c>
    </row>
    <row r="13" spans="2:25">
      <c r="B13" s="2" t="s">
        <v>7</v>
      </c>
      <c r="C13" s="3">
        <f t="shared" ca="1" si="9"/>
        <v>0.80822589684158064</v>
      </c>
      <c r="D13" s="4">
        <f t="shared" ca="1" si="0"/>
        <v>2</v>
      </c>
      <c r="I13" s="2" t="s">
        <v>31</v>
      </c>
      <c r="J13" s="11">
        <f>数あてゲーム!C17</f>
        <v>0</v>
      </c>
      <c r="K13" s="7">
        <f t="shared" si="10"/>
        <v>0</v>
      </c>
      <c r="L13" s="7">
        <f t="shared" si="11"/>
        <v>0</v>
      </c>
      <c r="M13" s="7">
        <f t="shared" si="12"/>
        <v>0</v>
      </c>
      <c r="N13" s="13">
        <f t="shared" si="13"/>
        <v>0</v>
      </c>
      <c r="O13" s="8">
        <f t="shared" ca="1" si="1"/>
        <v>0</v>
      </c>
      <c r="P13" s="2">
        <f t="shared" ca="1" si="2"/>
        <v>0</v>
      </c>
      <c r="Q13" s="2">
        <f t="shared" ca="1" si="3"/>
        <v>1</v>
      </c>
      <c r="R13" s="17">
        <f t="shared" ca="1" si="4"/>
        <v>0</v>
      </c>
      <c r="S13" s="8">
        <f t="shared" ca="1" si="5"/>
        <v>0</v>
      </c>
      <c r="T13" s="2">
        <f t="shared" ca="1" si="6"/>
        <v>0</v>
      </c>
      <c r="U13" s="2">
        <f t="shared" ca="1" si="7"/>
        <v>0</v>
      </c>
      <c r="V13" s="17">
        <f t="shared" ca="1" si="8"/>
        <v>0</v>
      </c>
      <c r="W13" s="10"/>
      <c r="X13" s="2">
        <f t="shared" ca="1" si="14"/>
        <v>1</v>
      </c>
      <c r="Y13" s="2">
        <f t="shared" ca="1" si="15"/>
        <v>0</v>
      </c>
    </row>
    <row r="14" spans="2:25">
      <c r="B14" s="2" t="s">
        <v>8</v>
      </c>
      <c r="C14" s="3">
        <f t="shared" ca="1" si="9"/>
        <v>0.22851095740781913</v>
      </c>
      <c r="D14" s="4">
        <f t="shared" ca="1" si="0"/>
        <v>8</v>
      </c>
      <c r="I14" s="2" t="s">
        <v>32</v>
      </c>
      <c r="J14" s="11">
        <f>数あてゲーム!C18</f>
        <v>0</v>
      </c>
      <c r="K14" s="7">
        <f t="shared" si="10"/>
        <v>0</v>
      </c>
      <c r="L14" s="7">
        <f t="shared" si="11"/>
        <v>0</v>
      </c>
      <c r="M14" s="7">
        <f t="shared" si="12"/>
        <v>0</v>
      </c>
      <c r="N14" s="13">
        <f t="shared" si="13"/>
        <v>0</v>
      </c>
      <c r="O14" s="8">
        <f t="shared" ca="1" si="1"/>
        <v>0</v>
      </c>
      <c r="P14" s="2">
        <f t="shared" ca="1" si="2"/>
        <v>0</v>
      </c>
      <c r="Q14" s="2">
        <f t="shared" ca="1" si="3"/>
        <v>1</v>
      </c>
      <c r="R14" s="17">
        <f t="shared" ca="1" si="4"/>
        <v>0</v>
      </c>
      <c r="S14" s="8">
        <f t="shared" ca="1" si="5"/>
        <v>0</v>
      </c>
      <c r="T14" s="2">
        <f t="shared" ca="1" si="6"/>
        <v>0</v>
      </c>
      <c r="U14" s="2">
        <f t="shared" ca="1" si="7"/>
        <v>0</v>
      </c>
      <c r="V14" s="17">
        <f t="shared" ca="1" si="8"/>
        <v>0</v>
      </c>
      <c r="W14" s="10"/>
      <c r="X14" s="2">
        <f t="shared" ca="1" si="14"/>
        <v>1</v>
      </c>
      <c r="Y14" s="2">
        <f t="shared" ca="1" si="15"/>
        <v>0</v>
      </c>
    </row>
    <row r="15" spans="2:25">
      <c r="B15" s="5" t="s">
        <v>13</v>
      </c>
      <c r="C15" s="1" t="b">
        <v>1</v>
      </c>
      <c r="D15" s="1"/>
      <c r="I15" s="2" t="s">
        <v>33</v>
      </c>
      <c r="J15" s="11">
        <f>数あてゲーム!C19</f>
        <v>0</v>
      </c>
      <c r="K15" s="7">
        <f t="shared" si="10"/>
        <v>0</v>
      </c>
      <c r="L15" s="7">
        <f t="shared" si="11"/>
        <v>0</v>
      </c>
      <c r="M15" s="7">
        <f t="shared" si="12"/>
        <v>0</v>
      </c>
      <c r="N15" s="13">
        <f t="shared" si="13"/>
        <v>0</v>
      </c>
      <c r="O15" s="8">
        <f t="shared" ca="1" si="1"/>
        <v>0</v>
      </c>
      <c r="P15" s="2">
        <f t="shared" ca="1" si="2"/>
        <v>0</v>
      </c>
      <c r="Q15" s="2">
        <f t="shared" ca="1" si="3"/>
        <v>1</v>
      </c>
      <c r="R15" s="17">
        <f t="shared" ca="1" si="4"/>
        <v>0</v>
      </c>
      <c r="S15" s="8">
        <f t="shared" ca="1" si="5"/>
        <v>0</v>
      </c>
      <c r="T15" s="2">
        <f t="shared" ca="1" si="6"/>
        <v>0</v>
      </c>
      <c r="U15" s="2">
        <f t="shared" ca="1" si="7"/>
        <v>0</v>
      </c>
      <c r="V15" s="17">
        <f t="shared" ca="1" si="8"/>
        <v>0</v>
      </c>
      <c r="W15" s="10"/>
      <c r="X15" s="2">
        <f t="shared" ca="1" si="14"/>
        <v>1</v>
      </c>
      <c r="Y15" s="2">
        <f t="shared" ca="1" si="15"/>
        <v>0</v>
      </c>
    </row>
    <row r="16" spans="2:25">
      <c r="B16" s="5" t="s">
        <v>14</v>
      </c>
      <c r="C16" s="1" t="b">
        <v>1</v>
      </c>
      <c r="D16" s="1"/>
      <c r="I16" s="2" t="s">
        <v>34</v>
      </c>
      <c r="J16" s="11">
        <f>数あてゲーム!C20</f>
        <v>0</v>
      </c>
      <c r="K16" s="7">
        <f t="shared" si="10"/>
        <v>0</v>
      </c>
      <c r="L16" s="7">
        <f t="shared" si="11"/>
        <v>0</v>
      </c>
      <c r="M16" s="7">
        <f t="shared" si="12"/>
        <v>0</v>
      </c>
      <c r="N16" s="13">
        <f t="shared" si="13"/>
        <v>0</v>
      </c>
      <c r="O16" s="8">
        <f t="shared" ca="1" si="1"/>
        <v>0</v>
      </c>
      <c r="P16" s="2">
        <f t="shared" ca="1" si="2"/>
        <v>0</v>
      </c>
      <c r="Q16" s="2">
        <f t="shared" ca="1" si="3"/>
        <v>1</v>
      </c>
      <c r="R16" s="17">
        <f t="shared" ca="1" si="4"/>
        <v>0</v>
      </c>
      <c r="S16" s="8">
        <f t="shared" ca="1" si="5"/>
        <v>0</v>
      </c>
      <c r="T16" s="2">
        <f t="shared" ca="1" si="6"/>
        <v>0</v>
      </c>
      <c r="U16" s="2">
        <f t="shared" ca="1" si="7"/>
        <v>0</v>
      </c>
      <c r="V16" s="17">
        <f t="shared" ca="1" si="8"/>
        <v>0</v>
      </c>
      <c r="W16" s="10"/>
      <c r="X16" s="2">
        <f t="shared" ca="1" si="14"/>
        <v>1</v>
      </c>
      <c r="Y16" s="2">
        <f t="shared" ca="1" si="15"/>
        <v>0</v>
      </c>
    </row>
    <row r="17" spans="9:32">
      <c r="I17" s="2" t="s">
        <v>35</v>
      </c>
      <c r="J17" s="11">
        <f>数あてゲーム!C21</f>
        <v>0</v>
      </c>
      <c r="K17" s="7">
        <f t="shared" si="10"/>
        <v>0</v>
      </c>
      <c r="L17" s="7">
        <f t="shared" si="11"/>
        <v>0</v>
      </c>
      <c r="M17" s="7">
        <f t="shared" si="12"/>
        <v>0</v>
      </c>
      <c r="N17" s="13">
        <f t="shared" si="13"/>
        <v>0</v>
      </c>
      <c r="O17" s="8">
        <f t="shared" ca="1" si="1"/>
        <v>0</v>
      </c>
      <c r="P17" s="2">
        <f t="shared" ca="1" si="2"/>
        <v>0</v>
      </c>
      <c r="Q17" s="2">
        <f t="shared" ca="1" si="3"/>
        <v>1</v>
      </c>
      <c r="R17" s="17">
        <f t="shared" ca="1" si="4"/>
        <v>0</v>
      </c>
      <c r="S17" s="8">
        <f t="shared" ca="1" si="5"/>
        <v>0</v>
      </c>
      <c r="T17" s="2">
        <f t="shared" ca="1" si="6"/>
        <v>0</v>
      </c>
      <c r="U17" s="2">
        <f t="shared" ca="1" si="7"/>
        <v>0</v>
      </c>
      <c r="V17" s="17">
        <f t="shared" ca="1" si="8"/>
        <v>0</v>
      </c>
      <c r="W17" s="10"/>
      <c r="X17" s="2">
        <f t="shared" ca="1" si="14"/>
        <v>1</v>
      </c>
      <c r="Y17" s="2">
        <f t="shared" ca="1" si="15"/>
        <v>0</v>
      </c>
    </row>
    <row r="18" spans="9:32">
      <c r="I18" s="2" t="s">
        <v>36</v>
      </c>
      <c r="J18" s="11">
        <f>数あてゲーム!C22</f>
        <v>0</v>
      </c>
      <c r="K18" s="7">
        <f t="shared" si="10"/>
        <v>0</v>
      </c>
      <c r="L18" s="7">
        <f t="shared" si="11"/>
        <v>0</v>
      </c>
      <c r="M18" s="7">
        <f t="shared" si="12"/>
        <v>0</v>
      </c>
      <c r="N18" s="13">
        <f t="shared" si="13"/>
        <v>0</v>
      </c>
      <c r="O18" s="8">
        <f t="shared" ca="1" si="1"/>
        <v>0</v>
      </c>
      <c r="P18" s="2">
        <f t="shared" ca="1" si="2"/>
        <v>0</v>
      </c>
      <c r="Q18" s="2">
        <f t="shared" ca="1" si="3"/>
        <v>1</v>
      </c>
      <c r="R18" s="17">
        <f t="shared" ca="1" si="4"/>
        <v>0</v>
      </c>
      <c r="S18" s="8">
        <f t="shared" ca="1" si="5"/>
        <v>0</v>
      </c>
      <c r="T18" s="2">
        <f t="shared" ca="1" si="6"/>
        <v>0</v>
      </c>
      <c r="U18" s="2">
        <f t="shared" ca="1" si="7"/>
        <v>0</v>
      </c>
      <c r="V18" s="17">
        <f t="shared" ca="1" si="8"/>
        <v>0</v>
      </c>
      <c r="W18" s="10"/>
      <c r="X18" s="2">
        <f t="shared" ca="1" si="14"/>
        <v>1</v>
      </c>
      <c r="Y18" s="2">
        <f t="shared" ca="1" si="15"/>
        <v>0</v>
      </c>
    </row>
    <row r="19" spans="9:32">
      <c r="I19" s="2" t="s">
        <v>37</v>
      </c>
      <c r="J19" s="11">
        <f>数あてゲーム!C23</f>
        <v>0</v>
      </c>
      <c r="K19" s="7">
        <f t="shared" si="10"/>
        <v>0</v>
      </c>
      <c r="L19" s="7">
        <f t="shared" si="11"/>
        <v>0</v>
      </c>
      <c r="M19" s="7">
        <f t="shared" si="12"/>
        <v>0</v>
      </c>
      <c r="N19" s="13">
        <f t="shared" si="13"/>
        <v>0</v>
      </c>
      <c r="O19" s="8">
        <f t="shared" ca="1" si="1"/>
        <v>0</v>
      </c>
      <c r="P19" s="2">
        <f t="shared" ca="1" si="2"/>
        <v>0</v>
      </c>
      <c r="Q19" s="2">
        <f t="shared" ca="1" si="3"/>
        <v>1</v>
      </c>
      <c r="R19" s="17">
        <f t="shared" ca="1" si="4"/>
        <v>0</v>
      </c>
      <c r="S19" s="8">
        <f t="shared" ca="1" si="5"/>
        <v>0</v>
      </c>
      <c r="T19" s="2">
        <f t="shared" ca="1" si="6"/>
        <v>0</v>
      </c>
      <c r="U19" s="2">
        <f t="shared" ca="1" si="7"/>
        <v>0</v>
      </c>
      <c r="V19" s="17">
        <f t="shared" ca="1" si="8"/>
        <v>0</v>
      </c>
      <c r="W19" s="10"/>
      <c r="X19" s="2">
        <f t="shared" ca="1" si="14"/>
        <v>1</v>
      </c>
      <c r="Y19" s="2">
        <f t="shared" ca="1" si="15"/>
        <v>0</v>
      </c>
    </row>
    <row r="20" spans="9:32">
      <c r="I20" s="2" t="s">
        <v>38</v>
      </c>
      <c r="J20" s="11">
        <f>数あてゲーム!C24</f>
        <v>0</v>
      </c>
      <c r="K20" s="7">
        <f t="shared" si="10"/>
        <v>0</v>
      </c>
      <c r="L20" s="7">
        <f t="shared" si="11"/>
        <v>0</v>
      </c>
      <c r="M20" s="7">
        <f t="shared" si="12"/>
        <v>0</v>
      </c>
      <c r="N20" s="13">
        <f t="shared" si="13"/>
        <v>0</v>
      </c>
      <c r="O20" s="8">
        <f t="shared" ca="1" si="1"/>
        <v>0</v>
      </c>
      <c r="P20" s="2">
        <f t="shared" ca="1" si="2"/>
        <v>0</v>
      </c>
      <c r="Q20" s="2">
        <f t="shared" ca="1" si="3"/>
        <v>1</v>
      </c>
      <c r="R20" s="17">
        <f t="shared" ca="1" si="4"/>
        <v>0</v>
      </c>
      <c r="S20" s="8">
        <f t="shared" ca="1" si="5"/>
        <v>0</v>
      </c>
      <c r="T20" s="2">
        <f t="shared" ca="1" si="6"/>
        <v>0</v>
      </c>
      <c r="U20" s="2">
        <f t="shared" ca="1" si="7"/>
        <v>0</v>
      </c>
      <c r="V20" s="17">
        <f t="shared" ca="1" si="8"/>
        <v>0</v>
      </c>
      <c r="W20" s="10"/>
      <c r="X20" s="2">
        <f t="shared" ca="1" si="14"/>
        <v>1</v>
      </c>
      <c r="Y20" s="2">
        <f t="shared" ca="1" si="15"/>
        <v>0</v>
      </c>
    </row>
    <row r="21" spans="9:32">
      <c r="I21" s="2" t="s">
        <v>39</v>
      </c>
      <c r="J21" s="11">
        <f>数あてゲーム!C25</f>
        <v>0</v>
      </c>
      <c r="K21" s="7">
        <f t="shared" si="10"/>
        <v>0</v>
      </c>
      <c r="L21" s="7">
        <f t="shared" si="11"/>
        <v>0</v>
      </c>
      <c r="M21" s="7">
        <f t="shared" si="12"/>
        <v>0</v>
      </c>
      <c r="N21" s="13">
        <f t="shared" si="13"/>
        <v>0</v>
      </c>
      <c r="O21" s="8">
        <f t="shared" ca="1" si="1"/>
        <v>0</v>
      </c>
      <c r="P21" s="2">
        <f t="shared" ca="1" si="2"/>
        <v>0</v>
      </c>
      <c r="Q21" s="2">
        <f t="shared" ca="1" si="3"/>
        <v>1</v>
      </c>
      <c r="R21" s="17">
        <f t="shared" ca="1" si="4"/>
        <v>0</v>
      </c>
      <c r="S21" s="8">
        <f t="shared" ca="1" si="5"/>
        <v>0</v>
      </c>
      <c r="T21" s="2">
        <f t="shared" ca="1" si="6"/>
        <v>0</v>
      </c>
      <c r="U21" s="2">
        <f t="shared" ca="1" si="7"/>
        <v>0</v>
      </c>
      <c r="V21" s="17">
        <f t="shared" ca="1" si="8"/>
        <v>0</v>
      </c>
      <c r="W21" s="10"/>
      <c r="X21" s="2">
        <f t="shared" ca="1" si="14"/>
        <v>1</v>
      </c>
      <c r="Y21" s="2">
        <f t="shared" ca="1" si="15"/>
        <v>0</v>
      </c>
    </row>
    <row r="22" spans="9:32">
      <c r="I22" s="2" t="s">
        <v>40</v>
      </c>
      <c r="J22" s="11">
        <f>数あてゲーム!C26</f>
        <v>0</v>
      </c>
      <c r="K22" s="7">
        <f t="shared" si="10"/>
        <v>0</v>
      </c>
      <c r="L22" s="7">
        <f t="shared" si="11"/>
        <v>0</v>
      </c>
      <c r="M22" s="7">
        <f t="shared" si="12"/>
        <v>0</v>
      </c>
      <c r="N22" s="13">
        <f t="shared" si="13"/>
        <v>0</v>
      </c>
      <c r="O22" s="8">
        <f t="shared" ca="1" si="1"/>
        <v>0</v>
      </c>
      <c r="P22" s="2">
        <f t="shared" ca="1" si="2"/>
        <v>0</v>
      </c>
      <c r="Q22" s="2">
        <f t="shared" ca="1" si="3"/>
        <v>1</v>
      </c>
      <c r="R22" s="17">
        <f t="shared" ca="1" si="4"/>
        <v>0</v>
      </c>
      <c r="S22" s="8">
        <f t="shared" ca="1" si="5"/>
        <v>0</v>
      </c>
      <c r="T22" s="2">
        <f t="shared" ca="1" si="6"/>
        <v>0</v>
      </c>
      <c r="U22" s="2">
        <f t="shared" ca="1" si="7"/>
        <v>0</v>
      </c>
      <c r="V22" s="17">
        <f t="shared" ca="1" si="8"/>
        <v>0</v>
      </c>
      <c r="W22" s="10"/>
      <c r="X22" s="2">
        <f t="shared" ca="1" si="14"/>
        <v>1</v>
      </c>
      <c r="Y22" s="2">
        <f t="shared" ca="1" si="15"/>
        <v>0</v>
      </c>
    </row>
    <row r="23" spans="9:32" ht="14.25" thickBot="1">
      <c r="I23" s="2" t="s">
        <v>41</v>
      </c>
      <c r="J23" s="11">
        <f>数あてゲーム!C27</f>
        <v>0</v>
      </c>
      <c r="K23" s="7">
        <f t="shared" si="10"/>
        <v>0</v>
      </c>
      <c r="L23" s="7">
        <f t="shared" si="11"/>
        <v>0</v>
      </c>
      <c r="M23" s="7">
        <f t="shared" si="12"/>
        <v>0</v>
      </c>
      <c r="N23" s="13">
        <f t="shared" si="13"/>
        <v>0</v>
      </c>
      <c r="O23" s="9">
        <f t="shared" ca="1" si="1"/>
        <v>0</v>
      </c>
      <c r="P23" s="18">
        <f t="shared" ca="1" si="2"/>
        <v>0</v>
      </c>
      <c r="Q23" s="18">
        <f t="shared" ca="1" si="3"/>
        <v>1</v>
      </c>
      <c r="R23" s="19">
        <f t="shared" ca="1" si="4"/>
        <v>0</v>
      </c>
      <c r="S23" s="9">
        <f t="shared" ca="1" si="5"/>
        <v>0</v>
      </c>
      <c r="T23" s="18">
        <f t="shared" ca="1" si="6"/>
        <v>0</v>
      </c>
      <c r="U23" s="18">
        <f t="shared" ca="1" si="7"/>
        <v>0</v>
      </c>
      <c r="V23" s="19">
        <f t="shared" ca="1" si="8"/>
        <v>0</v>
      </c>
      <c r="W23" s="10"/>
      <c r="X23" s="2">
        <f t="shared" ca="1" si="14"/>
        <v>1</v>
      </c>
      <c r="Y23" s="2">
        <f t="shared" ca="1" si="15"/>
        <v>0</v>
      </c>
    </row>
    <row r="24" spans="9:32">
      <c r="AA24" s="62"/>
      <c r="AB24" s="62"/>
      <c r="AC24" s="62"/>
      <c r="AD24" s="62"/>
      <c r="AE24" s="62"/>
      <c r="AF24" s="62"/>
    </row>
    <row r="25" spans="9:32">
      <c r="AA25" s="62"/>
      <c r="AB25" s="62"/>
      <c r="AC25" s="62"/>
      <c r="AD25" s="62"/>
      <c r="AE25" s="62"/>
      <c r="AF25" s="62"/>
    </row>
    <row r="26" spans="9:32">
      <c r="S26" t="str">
        <f ca="1">IF(COUNTIF(S4:V23,2)&gt;=1,"ERR","")</f>
        <v/>
      </c>
      <c r="AA26" s="62"/>
      <c r="AB26" s="62"/>
      <c r="AC26" s="62"/>
      <c r="AD26" s="62"/>
      <c r="AE26" s="62"/>
      <c r="AF26" s="62"/>
    </row>
    <row r="27" spans="9:32">
      <c r="AA27" s="62"/>
      <c r="AB27" s="62"/>
      <c r="AC27" s="62"/>
      <c r="AD27" s="62"/>
      <c r="AE27" s="62"/>
      <c r="AF27" s="62"/>
    </row>
    <row r="28" spans="9:32">
      <c r="AA28" s="62"/>
      <c r="AB28" s="62"/>
      <c r="AC28" s="62"/>
      <c r="AD28" s="62"/>
      <c r="AE28" s="62"/>
      <c r="AF28" s="62"/>
    </row>
    <row r="29" spans="9:32">
      <c r="AA29" s="62"/>
      <c r="AB29" s="62"/>
      <c r="AC29" s="62"/>
      <c r="AD29" s="62"/>
      <c r="AE29" s="62"/>
      <c r="AF29" s="62"/>
    </row>
    <row r="30" spans="9:32">
      <c r="AA30" s="62"/>
      <c r="AB30" s="62"/>
      <c r="AC30" s="62"/>
      <c r="AD30" s="62"/>
      <c r="AE30" s="62"/>
      <c r="AF30" s="62"/>
    </row>
    <row r="31" spans="9:32">
      <c r="AA31" s="62"/>
      <c r="AB31" s="62"/>
      <c r="AC31" s="62"/>
      <c r="AD31" s="62"/>
      <c r="AE31" s="62"/>
      <c r="AF31" s="62"/>
    </row>
    <row r="32" spans="9:32">
      <c r="AA32" s="62"/>
      <c r="AB32" s="62"/>
      <c r="AC32" s="62"/>
      <c r="AD32" s="62"/>
      <c r="AE32" s="62"/>
      <c r="AF32" s="62"/>
    </row>
    <row r="33" spans="27:32">
      <c r="AA33" s="62"/>
      <c r="AB33" s="62"/>
      <c r="AC33" s="62"/>
      <c r="AD33" s="62"/>
      <c r="AE33" s="62"/>
      <c r="AF33" s="62"/>
    </row>
    <row r="34" spans="27:32">
      <c r="AA34" s="62"/>
      <c r="AB34" s="62"/>
      <c r="AC34" s="62"/>
      <c r="AD34" s="62"/>
      <c r="AE34" s="62"/>
      <c r="AF34" s="62"/>
    </row>
  </sheetData>
  <mergeCells count="5">
    <mergeCell ref="AD24:AF34"/>
    <mergeCell ref="I3:J3"/>
    <mergeCell ref="O2:R2"/>
    <mergeCell ref="S2:V2"/>
    <mergeCell ref="AA24:AC34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数あてゲーム</vt:lpstr>
      <vt:lpstr>データ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2014-11-05T11:24:33Z</dcterms:created>
  <dcterms:modified xsi:type="dcterms:W3CDTF">2014-11-05T11:24:38Z</dcterms:modified>
</cp:coreProperties>
</file>