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600" yWindow="135" windowWidth="13995" windowHeight="3780"/>
  </bookViews>
  <sheets>
    <sheet name="四字熟語" sheetId="1" r:id="rId1"/>
    <sheet name="データ" sheetId="2" r:id="rId2"/>
  </sheets>
  <calcPr calcId="145621"/>
</workbook>
</file>

<file path=xl/calcChain.xml><?xml version="1.0" encoding="utf-8"?>
<calcChain xmlns="http://schemas.openxmlformats.org/spreadsheetml/2006/main">
  <c r="I35" i="2" l="1"/>
  <c r="J35" i="2"/>
  <c r="K35" i="2"/>
  <c r="L35" i="2"/>
  <c r="I53" i="2"/>
  <c r="J53" i="2"/>
  <c r="K53" i="2"/>
  <c r="L53" i="2"/>
  <c r="I14" i="2"/>
  <c r="J14" i="2"/>
  <c r="K14" i="2"/>
  <c r="L14" i="2"/>
  <c r="I48" i="2"/>
  <c r="J48" i="2"/>
  <c r="K48" i="2"/>
  <c r="L48" i="2"/>
  <c r="I83" i="2"/>
  <c r="J83" i="2"/>
  <c r="K83" i="2"/>
  <c r="L83" i="2"/>
  <c r="I15" i="2"/>
  <c r="J15" i="2"/>
  <c r="K15" i="2"/>
  <c r="L15" i="2"/>
  <c r="I47" i="2"/>
  <c r="J47" i="2"/>
  <c r="K47" i="2"/>
  <c r="L47" i="2"/>
  <c r="I75" i="2"/>
  <c r="J75" i="2"/>
  <c r="K75" i="2"/>
  <c r="L75" i="2"/>
  <c r="K33" i="2"/>
  <c r="I33" i="2"/>
  <c r="J33" i="2"/>
  <c r="L33" i="2"/>
  <c r="I17" i="2"/>
  <c r="J17" i="2"/>
  <c r="K17" i="2"/>
  <c r="L17" i="2"/>
  <c r="L44" i="2"/>
  <c r="I44" i="2"/>
  <c r="J44" i="2"/>
  <c r="K44" i="2"/>
  <c r="I13" i="2"/>
  <c r="J13" i="2"/>
  <c r="K13" i="2"/>
  <c r="L13" i="2"/>
  <c r="I69" i="2"/>
  <c r="J69" i="2"/>
  <c r="K69" i="2"/>
  <c r="L69" i="2"/>
  <c r="I43" i="2"/>
  <c r="J43" i="2"/>
  <c r="K43" i="2"/>
  <c r="L43" i="2"/>
  <c r="I79" i="2"/>
  <c r="J79" i="2"/>
  <c r="K79" i="2"/>
  <c r="L79" i="2"/>
  <c r="I76" i="2"/>
  <c r="J76" i="2"/>
  <c r="K76" i="2"/>
  <c r="L76" i="2"/>
  <c r="I16" i="2"/>
  <c r="J16" i="2"/>
  <c r="K16" i="2"/>
  <c r="L16" i="2"/>
  <c r="I82" i="2"/>
  <c r="J82" i="2"/>
  <c r="K82" i="2"/>
  <c r="L82" i="2"/>
  <c r="I108" i="2"/>
  <c r="J108" i="2"/>
  <c r="K108" i="2"/>
  <c r="L108" i="2"/>
  <c r="I109" i="2"/>
  <c r="J109" i="2"/>
  <c r="K109" i="2"/>
  <c r="L109" i="2"/>
  <c r="I110" i="2"/>
  <c r="J110" i="2"/>
  <c r="K110" i="2"/>
  <c r="L110" i="2"/>
  <c r="I111" i="2"/>
  <c r="J111" i="2"/>
  <c r="K111" i="2"/>
  <c r="L111" i="2"/>
  <c r="I112" i="2"/>
  <c r="J112" i="2"/>
  <c r="K112" i="2"/>
  <c r="L112" i="2"/>
  <c r="I113" i="2"/>
  <c r="J113" i="2"/>
  <c r="K113" i="2"/>
  <c r="L113" i="2"/>
  <c r="I114" i="2"/>
  <c r="J114" i="2"/>
  <c r="K114" i="2"/>
  <c r="L114" i="2"/>
  <c r="I118" i="2"/>
  <c r="J118" i="2"/>
  <c r="K118" i="2"/>
  <c r="L118" i="2"/>
  <c r="I119" i="2"/>
  <c r="J119" i="2"/>
  <c r="K119" i="2"/>
  <c r="L119" i="2"/>
  <c r="I120" i="2"/>
  <c r="J120" i="2"/>
  <c r="K120" i="2"/>
  <c r="L120" i="2"/>
  <c r="I122" i="2"/>
  <c r="J122" i="2"/>
  <c r="K122" i="2"/>
  <c r="L122" i="2"/>
  <c r="I121" i="2"/>
  <c r="J121" i="2"/>
  <c r="K121" i="2"/>
  <c r="L121" i="2"/>
  <c r="I123" i="2"/>
  <c r="J123" i="2"/>
  <c r="K123" i="2"/>
  <c r="L123" i="2"/>
  <c r="I124" i="2"/>
  <c r="J124" i="2"/>
  <c r="K124" i="2"/>
  <c r="L124" i="2"/>
  <c r="I125" i="2"/>
  <c r="J125" i="2"/>
  <c r="K125" i="2"/>
  <c r="L125" i="2"/>
  <c r="I50" i="2"/>
  <c r="J50" i="2"/>
  <c r="K50" i="2"/>
  <c r="L50" i="2"/>
  <c r="I51" i="2"/>
  <c r="J51" i="2"/>
  <c r="K51" i="2"/>
  <c r="L51" i="2"/>
  <c r="I52" i="2"/>
  <c r="J52" i="2"/>
  <c r="K52" i="2"/>
  <c r="L52" i="2"/>
  <c r="I54" i="2"/>
  <c r="J54" i="2"/>
  <c r="K54" i="2"/>
  <c r="L54" i="2"/>
  <c r="I55" i="2"/>
  <c r="J55" i="2"/>
  <c r="K55" i="2"/>
  <c r="L55" i="2"/>
  <c r="I56" i="2"/>
  <c r="J56" i="2"/>
  <c r="K56" i="2"/>
  <c r="L56" i="2"/>
  <c r="I57" i="2"/>
  <c r="J57" i="2"/>
  <c r="K57" i="2"/>
  <c r="L57" i="2"/>
  <c r="I59" i="2"/>
  <c r="J59" i="2"/>
  <c r="K59" i="2"/>
  <c r="L59" i="2"/>
  <c r="I58" i="2"/>
  <c r="J58" i="2"/>
  <c r="K58" i="2"/>
  <c r="L58" i="2"/>
  <c r="I60" i="2"/>
  <c r="J60" i="2"/>
  <c r="K60" i="2"/>
  <c r="L60" i="2"/>
  <c r="I61" i="2"/>
  <c r="J61" i="2"/>
  <c r="K61" i="2"/>
  <c r="L61" i="2"/>
  <c r="I62" i="2"/>
  <c r="J62" i="2"/>
  <c r="K62" i="2"/>
  <c r="L62" i="2"/>
  <c r="I63" i="2"/>
  <c r="J63" i="2"/>
  <c r="K63" i="2"/>
  <c r="L63" i="2"/>
  <c r="I64" i="2"/>
  <c r="J64" i="2"/>
  <c r="K64" i="2"/>
  <c r="L64" i="2"/>
  <c r="I65" i="2"/>
  <c r="J65" i="2"/>
  <c r="K65" i="2"/>
  <c r="L65" i="2"/>
  <c r="I67" i="2"/>
  <c r="J67" i="2"/>
  <c r="K67" i="2"/>
  <c r="L67" i="2"/>
  <c r="I68" i="2"/>
  <c r="J68" i="2"/>
  <c r="K68" i="2"/>
  <c r="L68" i="2"/>
  <c r="I24" i="2"/>
  <c r="J24" i="2"/>
  <c r="K24" i="2"/>
  <c r="L24" i="2"/>
  <c r="I25" i="2"/>
  <c r="J25" i="2"/>
  <c r="K25" i="2"/>
  <c r="L25" i="2"/>
  <c r="I26" i="2"/>
  <c r="J26" i="2"/>
  <c r="K26" i="2"/>
  <c r="L26" i="2"/>
  <c r="I27" i="2"/>
  <c r="J27" i="2"/>
  <c r="K27" i="2"/>
  <c r="L27" i="2"/>
  <c r="I22" i="2"/>
  <c r="J22" i="2"/>
  <c r="K22" i="2"/>
  <c r="L22" i="2"/>
  <c r="I19" i="2"/>
  <c r="J19" i="2"/>
  <c r="K19" i="2"/>
  <c r="L19" i="2"/>
  <c r="I20" i="2"/>
  <c r="J20" i="2"/>
  <c r="K20" i="2"/>
  <c r="L20" i="2"/>
  <c r="I100" i="2"/>
  <c r="J100" i="2"/>
  <c r="K100" i="2"/>
  <c r="L100" i="2"/>
  <c r="I101" i="2"/>
  <c r="J101" i="2"/>
  <c r="K101" i="2"/>
  <c r="L101" i="2"/>
  <c r="I102" i="2"/>
  <c r="J102" i="2"/>
  <c r="K102" i="2"/>
  <c r="L102" i="2"/>
  <c r="I103" i="2"/>
  <c r="J103" i="2"/>
  <c r="K103" i="2"/>
  <c r="L103" i="2"/>
  <c r="I104" i="2"/>
  <c r="J104" i="2"/>
  <c r="K104" i="2"/>
  <c r="L104" i="2"/>
  <c r="I105" i="2"/>
  <c r="J105" i="2"/>
  <c r="K105" i="2"/>
  <c r="L105" i="2"/>
  <c r="I106" i="2"/>
  <c r="J106" i="2"/>
  <c r="K106" i="2"/>
  <c r="L106" i="2"/>
  <c r="I107" i="2"/>
  <c r="J107" i="2"/>
  <c r="K107" i="2"/>
  <c r="L107" i="2"/>
  <c r="I126" i="2"/>
  <c r="J126" i="2"/>
  <c r="K126" i="2"/>
  <c r="L126" i="2"/>
  <c r="I128" i="2"/>
  <c r="J128" i="2"/>
  <c r="K128" i="2"/>
  <c r="L128" i="2"/>
  <c r="I127" i="2"/>
  <c r="J127" i="2"/>
  <c r="K127" i="2"/>
  <c r="L127" i="2"/>
  <c r="I129" i="2"/>
  <c r="J129" i="2"/>
  <c r="K129" i="2"/>
  <c r="L129" i="2"/>
  <c r="I115" i="2"/>
  <c r="J115" i="2"/>
  <c r="K115" i="2"/>
  <c r="L115" i="2"/>
  <c r="I116" i="2"/>
  <c r="J116" i="2"/>
  <c r="K116" i="2"/>
  <c r="L116" i="2"/>
  <c r="I94" i="2"/>
  <c r="J94" i="2"/>
  <c r="K94" i="2"/>
  <c r="L94" i="2"/>
  <c r="I93" i="2"/>
  <c r="J93" i="2"/>
  <c r="K93" i="2"/>
  <c r="L93" i="2"/>
  <c r="I95" i="2"/>
  <c r="J95" i="2"/>
  <c r="K95" i="2"/>
  <c r="L95" i="2"/>
  <c r="I96" i="2"/>
  <c r="J96" i="2"/>
  <c r="K96" i="2"/>
  <c r="L96" i="2"/>
  <c r="I98" i="2"/>
  <c r="J98" i="2"/>
  <c r="K98" i="2"/>
  <c r="L98" i="2"/>
  <c r="I92" i="2"/>
  <c r="J92" i="2"/>
  <c r="K92" i="2"/>
  <c r="L92" i="2"/>
  <c r="I90" i="2"/>
  <c r="J90" i="2"/>
  <c r="K90" i="2"/>
  <c r="L90" i="2"/>
  <c r="I91" i="2"/>
  <c r="J91" i="2"/>
  <c r="K91" i="2"/>
  <c r="L91" i="2"/>
  <c r="I86" i="2"/>
  <c r="J86" i="2"/>
  <c r="K86" i="2"/>
  <c r="L86" i="2"/>
  <c r="I87" i="2"/>
  <c r="J87" i="2"/>
  <c r="K87" i="2"/>
  <c r="L87" i="2"/>
  <c r="I85" i="2"/>
  <c r="J85" i="2"/>
  <c r="K85" i="2"/>
  <c r="L85" i="2"/>
  <c r="I77" i="2"/>
  <c r="J77" i="2"/>
  <c r="K77" i="2"/>
  <c r="L77" i="2"/>
  <c r="I72" i="2"/>
  <c r="J72" i="2"/>
  <c r="K72" i="2"/>
  <c r="L72" i="2"/>
  <c r="I73" i="2"/>
  <c r="J73" i="2"/>
  <c r="K73" i="2"/>
  <c r="L73" i="2"/>
  <c r="I71" i="2"/>
  <c r="J71" i="2"/>
  <c r="K71" i="2"/>
  <c r="L71" i="2"/>
  <c r="I37" i="2"/>
  <c r="J37" i="2"/>
  <c r="K37" i="2"/>
  <c r="L37" i="2"/>
  <c r="I46" i="2"/>
  <c r="J46" i="2"/>
  <c r="K46" i="2"/>
  <c r="L46" i="2"/>
  <c r="I38" i="2"/>
  <c r="J38" i="2"/>
  <c r="K38" i="2"/>
  <c r="L38" i="2"/>
  <c r="I34" i="2"/>
  <c r="J34" i="2"/>
  <c r="K34" i="2"/>
  <c r="L34" i="2"/>
  <c r="I32" i="2"/>
  <c r="J32" i="2"/>
  <c r="K32" i="2"/>
  <c r="L32" i="2"/>
  <c r="I12" i="2"/>
  <c r="J12" i="2"/>
  <c r="K12" i="2"/>
  <c r="L12" i="2"/>
  <c r="I21" i="2"/>
  <c r="J21" i="2"/>
  <c r="K21" i="2"/>
  <c r="L21" i="2"/>
  <c r="I18" i="2"/>
  <c r="J18" i="2"/>
  <c r="K18" i="2"/>
  <c r="L18" i="2"/>
  <c r="I23" i="2"/>
  <c r="J23" i="2"/>
  <c r="K23" i="2"/>
  <c r="L23" i="2"/>
  <c r="I28" i="2"/>
  <c r="J28" i="2"/>
  <c r="K28" i="2"/>
  <c r="L28" i="2"/>
  <c r="I29" i="2"/>
  <c r="J29" i="2"/>
  <c r="K29" i="2"/>
  <c r="L29" i="2"/>
  <c r="I30" i="2"/>
  <c r="J30" i="2"/>
  <c r="K30" i="2"/>
  <c r="L30" i="2"/>
  <c r="I31" i="2"/>
  <c r="J31" i="2"/>
  <c r="K31" i="2"/>
  <c r="L31" i="2"/>
  <c r="I42" i="2"/>
  <c r="J42" i="2"/>
  <c r="K42" i="2"/>
  <c r="L42" i="2"/>
  <c r="I41" i="2"/>
  <c r="J41" i="2"/>
  <c r="K41" i="2"/>
  <c r="L41" i="2"/>
  <c r="I97" i="2"/>
  <c r="J97" i="2"/>
  <c r="K97" i="2"/>
  <c r="L97" i="2"/>
  <c r="I45" i="2"/>
  <c r="J45" i="2"/>
  <c r="K45" i="2"/>
  <c r="L45" i="2"/>
  <c r="I84" i="2"/>
  <c r="J84" i="2"/>
  <c r="K84" i="2"/>
  <c r="L84" i="2"/>
  <c r="I88" i="2"/>
  <c r="J88" i="2"/>
  <c r="K88" i="2"/>
  <c r="L88" i="2"/>
  <c r="I78" i="2"/>
  <c r="J78" i="2"/>
  <c r="K78" i="2"/>
  <c r="L78" i="2"/>
  <c r="I80" i="2"/>
  <c r="J80" i="2"/>
  <c r="K80" i="2"/>
  <c r="L80" i="2"/>
  <c r="I49" i="2"/>
  <c r="J49" i="2"/>
  <c r="K49" i="2"/>
  <c r="L49" i="2"/>
  <c r="I70" i="2"/>
  <c r="J70" i="2"/>
  <c r="K70" i="2"/>
  <c r="L70" i="2"/>
  <c r="I40" i="2"/>
  <c r="J40" i="2"/>
  <c r="K40" i="2"/>
  <c r="L40" i="2"/>
  <c r="I39" i="2"/>
  <c r="J39" i="2"/>
  <c r="K39" i="2"/>
  <c r="L39" i="2"/>
  <c r="I36" i="2"/>
  <c r="J36" i="2"/>
  <c r="K36" i="2"/>
  <c r="L36" i="2"/>
  <c r="I66" i="2"/>
  <c r="J66" i="2"/>
  <c r="K66" i="2"/>
  <c r="L66" i="2"/>
  <c r="I117" i="2"/>
  <c r="J117" i="2"/>
  <c r="K117" i="2"/>
  <c r="L117" i="2"/>
  <c r="I74" i="2"/>
  <c r="J74" i="2"/>
  <c r="K74" i="2"/>
  <c r="L74" i="2"/>
  <c r="I81" i="2"/>
  <c r="J81" i="2"/>
  <c r="K81" i="2"/>
  <c r="L81" i="2"/>
  <c r="I99" i="2"/>
  <c r="J99" i="2"/>
  <c r="K99" i="2"/>
  <c r="L99" i="2"/>
  <c r="L89" i="2"/>
  <c r="K89" i="2"/>
  <c r="J89" i="2"/>
  <c r="I89" i="2"/>
  <c r="M35" i="2"/>
  <c r="M48" i="2"/>
  <c r="M75" i="2"/>
  <c r="M44" i="2"/>
  <c r="M79" i="2"/>
  <c r="M111" i="2"/>
  <c r="M32" i="2"/>
  <c r="M96" i="2"/>
  <c r="M101" i="2"/>
  <c r="M60" i="2"/>
  <c r="M81" i="2"/>
  <c r="M114" i="2"/>
  <c r="M23" i="2"/>
  <c r="M90" i="2"/>
  <c r="M104" i="2"/>
  <c r="M63" i="2"/>
  <c r="M89" i="2"/>
  <c r="M119" i="2"/>
  <c r="M97" i="2"/>
  <c r="M73" i="2"/>
  <c r="M129" i="2"/>
  <c r="M26" i="2"/>
  <c r="M54" i="2"/>
  <c r="M39" i="2"/>
  <c r="M88" i="2"/>
  <c r="M46" i="2"/>
  <c r="M94" i="2"/>
  <c r="M19" i="2"/>
  <c r="M57" i="2"/>
  <c r="M36" i="2"/>
  <c r="M83" i="2"/>
  <c r="M13" i="2"/>
  <c r="M76" i="2"/>
  <c r="M108" i="2"/>
  <c r="M84" i="2"/>
  <c r="M37" i="2"/>
  <c r="M116" i="2"/>
  <c r="M22" i="2"/>
  <c r="M56" i="2"/>
  <c r="M70" i="2"/>
  <c r="M118" i="2"/>
  <c r="M34" i="2"/>
  <c r="M95" i="2"/>
  <c r="M100" i="2"/>
  <c r="M58" i="2"/>
  <c r="M74" i="2"/>
  <c r="M120" i="2"/>
  <c r="M30" i="2"/>
  <c r="M87" i="2"/>
  <c r="M107" i="2"/>
  <c r="M67" i="2"/>
  <c r="M80" i="2"/>
  <c r="M123" i="2"/>
  <c r="M41" i="2"/>
  <c r="M72" i="2"/>
  <c r="M127" i="2"/>
  <c r="M25" i="2"/>
  <c r="M52" i="2"/>
  <c r="M53" i="2"/>
  <c r="M15" i="2"/>
  <c r="M33" i="2"/>
  <c r="M69" i="2"/>
  <c r="M16" i="2"/>
  <c r="M109" i="2"/>
  <c r="M42" i="2"/>
  <c r="M77" i="2"/>
  <c r="M128" i="2"/>
  <c r="M24" i="2"/>
  <c r="M51" i="2"/>
  <c r="M112" i="2"/>
  <c r="M45" i="2"/>
  <c r="M71" i="2"/>
  <c r="M115" i="2"/>
  <c r="M27" i="2"/>
  <c r="M55" i="2"/>
  <c r="M117" i="2"/>
  <c r="M122" i="2"/>
  <c r="M18" i="2"/>
  <c r="M92" i="2"/>
  <c r="M103" i="2"/>
  <c r="M62" i="2"/>
  <c r="M49" i="2"/>
  <c r="M124" i="2"/>
  <c r="M29" i="2"/>
  <c r="M86" i="2"/>
  <c r="M106" i="2"/>
  <c r="M65" i="2"/>
  <c r="M78" i="2"/>
  <c r="M14" i="2"/>
  <c r="M47" i="2"/>
  <c r="M17" i="2"/>
  <c r="M43" i="2"/>
  <c r="M82" i="2"/>
  <c r="M110" i="2"/>
  <c r="M28" i="2"/>
  <c r="M91" i="2"/>
  <c r="M105" i="2"/>
  <c r="M64" i="2"/>
  <c r="M21" i="2"/>
  <c r="M113" i="2"/>
  <c r="M31" i="2"/>
  <c r="M85" i="2"/>
  <c r="M126" i="2"/>
  <c r="M68" i="2"/>
  <c r="M50" i="2"/>
  <c r="M40" i="2"/>
  <c r="M121" i="2"/>
  <c r="M38" i="2"/>
  <c r="M93" i="2"/>
  <c r="M20" i="2"/>
  <c r="M59" i="2"/>
  <c r="M66" i="2"/>
  <c r="M125" i="2"/>
  <c r="M12" i="2"/>
  <c r="M98" i="2"/>
  <c r="M102" i="2"/>
  <c r="M61" i="2"/>
  <c r="M99" i="2"/>
  <c r="J16" i="1"/>
  <c r="I7" i="2"/>
  <c r="J7" i="2"/>
  <c r="K7" i="2"/>
  <c r="J15" i="1"/>
  <c r="L7" i="2"/>
  <c r="C6" i="2"/>
  <c r="D6" i="2"/>
  <c r="F10" i="1"/>
  <c r="C10" i="1"/>
  <c r="J10" i="1"/>
  <c r="L10" i="1"/>
  <c r="D10" i="1"/>
  <c r="D4" i="2"/>
  <c r="C4" i="2"/>
  <c r="D5" i="2"/>
  <c r="C5" i="2"/>
  <c r="E10" i="1"/>
  <c r="I12" i="1"/>
  <c r="C7" i="2"/>
  <c r="D7" i="2"/>
  <c r="L8" i="2"/>
  <c r="C16" i="2"/>
  <c r="C19" i="2"/>
  <c r="I10" i="1"/>
  <c r="J8" i="2"/>
  <c r="C14" i="2"/>
  <c r="C20" i="2"/>
  <c r="I8" i="2"/>
  <c r="C13" i="2"/>
  <c r="C22" i="2"/>
  <c r="C8" i="2"/>
  <c r="K8" i="2"/>
  <c r="C15" i="2"/>
  <c r="C21" i="2"/>
  <c r="K10" i="1"/>
</calcChain>
</file>

<file path=xl/sharedStrings.xml><?xml version="1.0" encoding="utf-8"?>
<sst xmlns="http://schemas.openxmlformats.org/spreadsheetml/2006/main" count="261" uniqueCount="261">
  <si>
    <t>乱数</t>
    <rPh sb="0" eb="2">
      <t>ランスウ</t>
    </rPh>
    <phoneticPr fontId="1"/>
  </si>
  <si>
    <t>乱数1</t>
    <rPh sb="0" eb="2">
      <t>ランスウ</t>
    </rPh>
    <phoneticPr fontId="1"/>
  </si>
  <si>
    <t>乱数2</t>
    <rPh sb="0" eb="2">
      <t>ランスウ</t>
    </rPh>
    <phoneticPr fontId="1"/>
  </si>
  <si>
    <t>乱数3</t>
    <rPh sb="0" eb="2">
      <t>ランスウ</t>
    </rPh>
    <phoneticPr fontId="1"/>
  </si>
  <si>
    <t>乱数4</t>
    <rPh sb="0" eb="2">
      <t>ランスウ</t>
    </rPh>
    <phoneticPr fontId="1"/>
  </si>
  <si>
    <t>順位</t>
    <rPh sb="0" eb="2">
      <t>ジュンイ</t>
    </rPh>
    <phoneticPr fontId="1"/>
  </si>
  <si>
    <t>乱数5</t>
    <rPh sb="0" eb="2">
      <t>ランスウ</t>
    </rPh>
    <phoneticPr fontId="1"/>
  </si>
  <si>
    <t>電光石火</t>
    <rPh sb="0" eb="4">
      <t>デンコウセッカ</t>
    </rPh>
    <phoneticPr fontId="1"/>
  </si>
  <si>
    <t>四字熟語</t>
    <rPh sb="0" eb="4">
      <t>ヨジジュクゴ</t>
    </rPh>
    <phoneticPr fontId="1"/>
  </si>
  <si>
    <t>第1</t>
    <rPh sb="0" eb="1">
      <t>ダイ</t>
    </rPh>
    <phoneticPr fontId="1"/>
  </si>
  <si>
    <t>第2</t>
    <rPh sb="0" eb="1">
      <t>ダイ</t>
    </rPh>
    <phoneticPr fontId="1"/>
  </si>
  <si>
    <t>第3</t>
    <rPh sb="0" eb="1">
      <t>ダイ</t>
    </rPh>
    <phoneticPr fontId="1"/>
  </si>
  <si>
    <t>第4</t>
    <rPh sb="0" eb="1">
      <t>ダイ</t>
    </rPh>
    <phoneticPr fontId="1"/>
  </si>
  <si>
    <t>読み</t>
    <rPh sb="0" eb="1">
      <t>ヨ</t>
    </rPh>
    <phoneticPr fontId="1"/>
  </si>
  <si>
    <t>意味</t>
    <rPh sb="0" eb="2">
      <t>イミ</t>
    </rPh>
    <phoneticPr fontId="1"/>
  </si>
  <si>
    <t>四面楚歌</t>
    <rPh sb="0" eb="2">
      <t>シメン</t>
    </rPh>
    <rPh sb="2" eb="4">
      <t>ソカ</t>
    </rPh>
    <phoneticPr fontId="1"/>
  </si>
  <si>
    <t>切磋琢磨</t>
    <rPh sb="0" eb="2">
      <t>セッサ</t>
    </rPh>
    <rPh sb="2" eb="4">
      <t>タクマ</t>
    </rPh>
    <phoneticPr fontId="1"/>
  </si>
  <si>
    <t>月下氷人</t>
    <rPh sb="0" eb="4">
      <t>ゲッカヒョウジン</t>
    </rPh>
    <phoneticPr fontId="1"/>
  </si>
  <si>
    <t>鶏口牛後</t>
    <rPh sb="0" eb="4">
      <t>ケイコウギュウゴ</t>
    </rPh>
    <phoneticPr fontId="1"/>
  </si>
  <si>
    <t>虚心坦懐</t>
    <rPh sb="0" eb="4">
      <t>キョシンタンカイ</t>
    </rPh>
    <phoneticPr fontId="1"/>
  </si>
  <si>
    <t>森羅万象</t>
    <rPh sb="0" eb="2">
      <t>シンラ</t>
    </rPh>
    <rPh sb="2" eb="4">
      <t>バンショウ</t>
    </rPh>
    <phoneticPr fontId="1"/>
  </si>
  <si>
    <t>明鏡止水</t>
    <rPh sb="0" eb="4">
      <t>メイキョウシスイ</t>
    </rPh>
    <phoneticPr fontId="1"/>
  </si>
  <si>
    <t>前人未到</t>
    <rPh sb="0" eb="4">
      <t>ゼンジンミトウ</t>
    </rPh>
    <phoneticPr fontId="1"/>
  </si>
  <si>
    <t>泰然自若</t>
    <rPh sb="0" eb="4">
      <t>タイゼンジジャク</t>
    </rPh>
    <phoneticPr fontId="1"/>
  </si>
  <si>
    <t>眉目秀麗</t>
    <rPh sb="0" eb="2">
      <t>ビモク</t>
    </rPh>
    <rPh sb="2" eb="4">
      <t>シュウレイ</t>
    </rPh>
    <phoneticPr fontId="1"/>
  </si>
  <si>
    <t>順序選択</t>
    <rPh sb="0" eb="2">
      <t>ジュンジョ</t>
    </rPh>
    <rPh sb="2" eb="4">
      <t>センタク</t>
    </rPh>
    <phoneticPr fontId="1"/>
  </si>
  <si>
    <t>並び替え</t>
    <rPh sb="0" eb="1">
      <t>ナラ</t>
    </rPh>
    <rPh sb="2" eb="3">
      <t>カ</t>
    </rPh>
    <phoneticPr fontId="1"/>
  </si>
  <si>
    <t>確認</t>
    <rPh sb="0" eb="2">
      <t>カクニン</t>
    </rPh>
    <phoneticPr fontId="1"/>
  </si>
  <si>
    <t>ランダム</t>
    <phoneticPr fontId="1"/>
  </si>
  <si>
    <t>正解</t>
    <rPh sb="0" eb="2">
      <t>セイカイ</t>
    </rPh>
    <phoneticPr fontId="1"/>
  </si>
  <si>
    <t>読み</t>
    <rPh sb="0" eb="1">
      <t>ヨ</t>
    </rPh>
    <phoneticPr fontId="1"/>
  </si>
  <si>
    <t>意味</t>
    <rPh sb="0" eb="2">
      <t>イミ</t>
    </rPh>
    <phoneticPr fontId="1"/>
  </si>
  <si>
    <t>コントロール</t>
    <phoneticPr fontId="1"/>
  </si>
  <si>
    <t>稲妻や火打石のように、非常に短い時間のたとえ。また、動きが非常に俊敏なたとえ</t>
    <rPh sb="0" eb="2">
      <t>イナズマ</t>
    </rPh>
    <rPh sb="3" eb="6">
      <t>ヒウチイシ</t>
    </rPh>
    <rPh sb="11" eb="13">
      <t>ヒジョウ</t>
    </rPh>
    <rPh sb="14" eb="15">
      <t>ミジカ</t>
    </rPh>
    <rPh sb="16" eb="18">
      <t>ジカン</t>
    </rPh>
    <rPh sb="26" eb="27">
      <t>ウゴ</t>
    </rPh>
    <rPh sb="29" eb="31">
      <t>ヒジョウ</t>
    </rPh>
    <rPh sb="32" eb="34">
      <t>シュンビン</t>
    </rPh>
    <phoneticPr fontId="1"/>
  </si>
  <si>
    <t>周囲がすべて敵ばかりで、助けや味方がいない状態</t>
    <rPh sb="0" eb="2">
      <t>シュウイ</t>
    </rPh>
    <rPh sb="6" eb="7">
      <t>テキ</t>
    </rPh>
    <rPh sb="12" eb="13">
      <t>タス</t>
    </rPh>
    <rPh sb="15" eb="17">
      <t>ミカタ</t>
    </rPh>
    <rPh sb="21" eb="23">
      <t>ジョウタイ</t>
    </rPh>
    <phoneticPr fontId="1"/>
  </si>
  <si>
    <t>いまだかって誰も到達していないこと</t>
    <rPh sb="6" eb="7">
      <t>ダレ</t>
    </rPh>
    <rPh sb="8" eb="10">
      <t>トウタツ</t>
    </rPh>
    <phoneticPr fontId="1"/>
  </si>
  <si>
    <t>学問や仁徳の向上に励むこと。仲間同士が競い合い、励ましあって、ともに向上すること</t>
    <rPh sb="0" eb="2">
      <t>ガクモン</t>
    </rPh>
    <rPh sb="3" eb="5">
      <t>ジントク</t>
    </rPh>
    <rPh sb="6" eb="8">
      <t>コウジョウ</t>
    </rPh>
    <rPh sb="9" eb="10">
      <t>ハゲ</t>
    </rPh>
    <rPh sb="14" eb="16">
      <t>ナカマ</t>
    </rPh>
    <rPh sb="16" eb="18">
      <t>ドウシ</t>
    </rPh>
    <rPh sb="19" eb="20">
      <t>キソ</t>
    </rPh>
    <rPh sb="21" eb="22">
      <t>ア</t>
    </rPh>
    <rPh sb="24" eb="25">
      <t>ハゲ</t>
    </rPh>
    <rPh sb="34" eb="36">
      <t>コウジョウ</t>
    </rPh>
    <phoneticPr fontId="1"/>
  </si>
  <si>
    <t>縁結びの神。転じて男女の仲を取り持つ仲人</t>
    <rPh sb="0" eb="2">
      <t>エンムス</t>
    </rPh>
    <rPh sb="4" eb="5">
      <t>カミ</t>
    </rPh>
    <rPh sb="6" eb="7">
      <t>テン</t>
    </rPh>
    <rPh sb="9" eb="11">
      <t>ダンジョ</t>
    </rPh>
    <rPh sb="12" eb="13">
      <t>ナカ</t>
    </rPh>
    <rPh sb="14" eb="15">
      <t>ト</t>
    </rPh>
    <rPh sb="16" eb="17">
      <t>モ</t>
    </rPh>
    <rPh sb="18" eb="20">
      <t>ナコウド</t>
    </rPh>
    <phoneticPr fontId="1"/>
  </si>
  <si>
    <t>大きな組織の末端にいるよりも、小さな組織のトップになるほうがよいということ。</t>
    <rPh sb="0" eb="1">
      <t>オオ</t>
    </rPh>
    <rPh sb="3" eb="5">
      <t>ソシキ</t>
    </rPh>
    <rPh sb="6" eb="8">
      <t>マッタン</t>
    </rPh>
    <rPh sb="15" eb="16">
      <t>チイ</t>
    </rPh>
    <rPh sb="18" eb="20">
      <t>ソシキ</t>
    </rPh>
    <phoneticPr fontId="1"/>
  </si>
  <si>
    <t>心になんのわだかまりもなく、気持ちがさっぱりしていること。平静で公正な心。</t>
    <rPh sb="0" eb="1">
      <t>ココロ</t>
    </rPh>
    <rPh sb="14" eb="16">
      <t>キモ</t>
    </rPh>
    <rPh sb="29" eb="31">
      <t>ヘイセイ</t>
    </rPh>
    <rPh sb="32" eb="34">
      <t>コウセイ</t>
    </rPh>
    <rPh sb="35" eb="36">
      <t>ココロ</t>
    </rPh>
    <phoneticPr fontId="1"/>
  </si>
  <si>
    <t>天地間に存在する、ありとあらゆるものや事象。宇宙に存在する全てのもの。</t>
    <rPh sb="0" eb="2">
      <t>テンチ</t>
    </rPh>
    <rPh sb="2" eb="3">
      <t>カン</t>
    </rPh>
    <rPh sb="4" eb="6">
      <t>ソンザイ</t>
    </rPh>
    <rPh sb="19" eb="21">
      <t>ジショウ</t>
    </rPh>
    <rPh sb="22" eb="24">
      <t>ウチュウ</t>
    </rPh>
    <rPh sb="25" eb="27">
      <t>ソンザイ</t>
    </rPh>
    <rPh sb="29" eb="30">
      <t>スベ</t>
    </rPh>
    <phoneticPr fontId="1"/>
  </si>
  <si>
    <t>澄みきって落ち着いた心境のたとえ</t>
    <rPh sb="0" eb="1">
      <t>ス</t>
    </rPh>
    <rPh sb="5" eb="6">
      <t>オ</t>
    </rPh>
    <rPh sb="7" eb="8">
      <t>ツ</t>
    </rPh>
    <rPh sb="10" eb="12">
      <t>シンキョウ</t>
    </rPh>
    <phoneticPr fontId="1"/>
  </si>
  <si>
    <t>落ち着いていて、どんな事態に直面しても動じないさま</t>
    <rPh sb="0" eb="1">
      <t>オ</t>
    </rPh>
    <rPh sb="2" eb="3">
      <t>ツ</t>
    </rPh>
    <rPh sb="11" eb="13">
      <t>ジタイ</t>
    </rPh>
    <rPh sb="14" eb="16">
      <t>チョクメン</t>
    </rPh>
    <rPh sb="19" eb="20">
      <t>ドウ</t>
    </rPh>
    <phoneticPr fontId="1"/>
  </si>
  <si>
    <t>容貌がすぐれて美しいさま</t>
    <rPh sb="0" eb="2">
      <t>ヨウボウ</t>
    </rPh>
    <rPh sb="7" eb="8">
      <t>ウツク</t>
    </rPh>
    <phoneticPr fontId="1"/>
  </si>
  <si>
    <t>人前をはばからず、なんの遠慮もなく勝手に振る舞うさま</t>
    <rPh sb="0" eb="2">
      <t>ヒトマエ</t>
    </rPh>
    <rPh sb="12" eb="14">
      <t>エンリョ</t>
    </rPh>
    <rPh sb="17" eb="19">
      <t>カッテ</t>
    </rPh>
    <rPh sb="20" eb="21">
      <t>フ</t>
    </rPh>
    <rPh sb="22" eb="23">
      <t>マ</t>
    </rPh>
    <phoneticPr fontId="1"/>
  </si>
  <si>
    <t>あっけにとられて我を忘れること。気が抜けて、ぼんやりしてしまうこと。</t>
    <rPh sb="8" eb="9">
      <t>ワレ</t>
    </rPh>
    <rPh sb="10" eb="11">
      <t>ワス</t>
    </rPh>
    <rPh sb="16" eb="17">
      <t>キ</t>
    </rPh>
    <rPh sb="18" eb="19">
      <t>ヌ</t>
    </rPh>
    <phoneticPr fontId="1"/>
  </si>
  <si>
    <t>腹を抱えて大笑いすること。また、そのさま。</t>
    <rPh sb="0" eb="1">
      <t>ハラ</t>
    </rPh>
    <rPh sb="2" eb="3">
      <t>カカ</t>
    </rPh>
    <rPh sb="5" eb="7">
      <t>オオワラ</t>
    </rPh>
    <phoneticPr fontId="1"/>
  </si>
  <si>
    <t>根本の大切なことと、枝葉末節のつまらないことを取り違えること。</t>
    <rPh sb="0" eb="2">
      <t>コンポン</t>
    </rPh>
    <rPh sb="3" eb="5">
      <t>タイセツ</t>
    </rPh>
    <rPh sb="10" eb="12">
      <t>シヨウ</t>
    </rPh>
    <rPh sb="12" eb="14">
      <t>マッセツ</t>
    </rPh>
    <rPh sb="23" eb="24">
      <t>ト</t>
    </rPh>
    <rPh sb="25" eb="26">
      <t>チガ</t>
    </rPh>
    <phoneticPr fontId="1"/>
  </si>
  <si>
    <t>体中が傷だらけの状態。非難や中傷を受けて精神的に痛めつけられたさま。</t>
    <rPh sb="0" eb="2">
      <t>カラダジュウ</t>
    </rPh>
    <rPh sb="3" eb="4">
      <t>キズ</t>
    </rPh>
    <rPh sb="8" eb="10">
      <t>ジョウタイ</t>
    </rPh>
    <rPh sb="11" eb="13">
      <t>ヒナン</t>
    </rPh>
    <rPh sb="14" eb="16">
      <t>チュウショウ</t>
    </rPh>
    <rPh sb="17" eb="18">
      <t>ウ</t>
    </rPh>
    <rPh sb="20" eb="23">
      <t>セイシンテキ</t>
    </rPh>
    <rPh sb="24" eb="25">
      <t>イタ</t>
    </rPh>
    <phoneticPr fontId="1"/>
  </si>
  <si>
    <t>これから先の非常に長い間。永遠に。</t>
    <rPh sb="4" eb="5">
      <t>サキ</t>
    </rPh>
    <rPh sb="6" eb="8">
      <t>ヒジョウ</t>
    </rPh>
    <rPh sb="9" eb="10">
      <t>ナガ</t>
    </rPh>
    <rPh sb="11" eb="12">
      <t>アイダ</t>
    </rPh>
    <rPh sb="13" eb="15">
      <t>エイエン</t>
    </rPh>
    <phoneticPr fontId="1"/>
  </si>
  <si>
    <t>何かに熱中して我を忘れ、他をかえりみないこと。</t>
    <rPh sb="0" eb="1">
      <t>ナニ</t>
    </rPh>
    <rPh sb="3" eb="5">
      <t>ネッチュウ</t>
    </rPh>
    <rPh sb="7" eb="8">
      <t>ワレ</t>
    </rPh>
    <rPh sb="9" eb="10">
      <t>ワス</t>
    </rPh>
    <rPh sb="12" eb="13">
      <t>ホカ</t>
    </rPh>
    <phoneticPr fontId="1"/>
  </si>
  <si>
    <t>私利私欲を捨て、公のために力を尽くすこと。</t>
    <rPh sb="0" eb="2">
      <t>シリ</t>
    </rPh>
    <rPh sb="2" eb="4">
      <t>シヨク</t>
    </rPh>
    <rPh sb="5" eb="6">
      <t>ス</t>
    </rPh>
    <rPh sb="8" eb="9">
      <t>コウ</t>
    </rPh>
    <rPh sb="13" eb="14">
      <t>チカラ</t>
    </rPh>
    <rPh sb="15" eb="16">
      <t>ツ</t>
    </rPh>
    <phoneticPr fontId="1"/>
  </si>
  <si>
    <t>うわべは服従しているように見せかけ、心の中では反抗していること。</t>
    <rPh sb="4" eb="6">
      <t>フクジュウ</t>
    </rPh>
    <rPh sb="13" eb="14">
      <t>ミ</t>
    </rPh>
    <rPh sb="18" eb="19">
      <t>ココロ</t>
    </rPh>
    <rPh sb="20" eb="21">
      <t>ナカ</t>
    </rPh>
    <rPh sb="23" eb="25">
      <t>ハンコウ</t>
    </rPh>
    <phoneticPr fontId="1"/>
  </si>
  <si>
    <t>この世で、自分より偉いものはないと、うぬぼれること。</t>
    <rPh sb="2" eb="3">
      <t>ヨ</t>
    </rPh>
    <rPh sb="5" eb="7">
      <t>ジブン</t>
    </rPh>
    <rPh sb="9" eb="10">
      <t>エラ</t>
    </rPh>
    <phoneticPr fontId="1"/>
  </si>
  <si>
    <t>名前だけは立派だが、実質を伴わないこと。</t>
    <rPh sb="0" eb="2">
      <t>ナマエ</t>
    </rPh>
    <rPh sb="5" eb="7">
      <t>リッパ</t>
    </rPh>
    <rPh sb="10" eb="12">
      <t>ジッシツ</t>
    </rPh>
    <rPh sb="13" eb="14">
      <t>トモナ</t>
    </rPh>
    <phoneticPr fontId="1"/>
  </si>
  <si>
    <t>物事を決断する時に、くずぐずして煮え切らないこと。</t>
    <rPh sb="0" eb="2">
      <t>モノゴト</t>
    </rPh>
    <rPh sb="3" eb="5">
      <t>ケツダン</t>
    </rPh>
    <rPh sb="7" eb="8">
      <t>トキ</t>
    </rPh>
    <rPh sb="16" eb="17">
      <t>ニ</t>
    </rPh>
    <rPh sb="18" eb="19">
      <t>キ</t>
    </rPh>
    <phoneticPr fontId="1"/>
  </si>
  <si>
    <t>顔や姿が整って美しいさま。</t>
    <rPh sb="0" eb="1">
      <t>カオ</t>
    </rPh>
    <rPh sb="2" eb="3">
      <t>スガタ</t>
    </rPh>
    <rPh sb="4" eb="5">
      <t>トトノ</t>
    </rPh>
    <rPh sb="7" eb="8">
      <t>ウツク</t>
    </rPh>
    <phoneticPr fontId="1"/>
  </si>
  <si>
    <t>見かけは立派だが、中身は劣っていること。見かけ倒し。</t>
    <rPh sb="0" eb="1">
      <t>ミ</t>
    </rPh>
    <rPh sb="4" eb="6">
      <t>リッパ</t>
    </rPh>
    <rPh sb="9" eb="11">
      <t>ナカミ</t>
    </rPh>
    <rPh sb="12" eb="13">
      <t>オト</t>
    </rPh>
    <rPh sb="20" eb="21">
      <t>ミ</t>
    </rPh>
    <rPh sb="23" eb="24">
      <t>ダオ</t>
    </rPh>
    <phoneticPr fontId="1"/>
  </si>
  <si>
    <t>はじめは勢いが盛んだが、終わりは振るわず、尻すぼみになることのたとえ。</t>
    <rPh sb="4" eb="5">
      <t>イキオ</t>
    </rPh>
    <rPh sb="7" eb="8">
      <t>サカ</t>
    </rPh>
    <rPh sb="12" eb="13">
      <t>オ</t>
    </rPh>
    <rPh sb="16" eb="17">
      <t>フ</t>
    </rPh>
    <rPh sb="21" eb="22">
      <t>シリ</t>
    </rPh>
    <phoneticPr fontId="1"/>
  </si>
  <si>
    <t>傍若無人</t>
    <rPh sb="0" eb="1">
      <t>ボウ</t>
    </rPh>
    <rPh sb="1" eb="2">
      <t>ジャク</t>
    </rPh>
    <rPh sb="2" eb="3">
      <t>ブ</t>
    </rPh>
    <rPh sb="3" eb="4">
      <t>ジン</t>
    </rPh>
    <phoneticPr fontId="1"/>
  </si>
  <si>
    <t>茫然自失</t>
    <rPh sb="0" eb="2">
      <t>ボウゼン</t>
    </rPh>
    <rPh sb="2" eb="4">
      <t>ジシツ</t>
    </rPh>
    <phoneticPr fontId="1"/>
  </si>
  <si>
    <t>抱腹絶倒</t>
    <rPh sb="0" eb="2">
      <t>ホウフク</t>
    </rPh>
    <rPh sb="2" eb="4">
      <t>ゼットウ</t>
    </rPh>
    <phoneticPr fontId="1"/>
  </si>
  <si>
    <t>本末転倒</t>
    <rPh sb="0" eb="4">
      <t>ホンマツテントウ</t>
    </rPh>
    <phoneticPr fontId="1"/>
  </si>
  <si>
    <t>満身創痍</t>
    <rPh sb="0" eb="4">
      <t>マンシンソウイ</t>
    </rPh>
    <phoneticPr fontId="1"/>
  </si>
  <si>
    <t>未来永劫</t>
    <rPh sb="0" eb="4">
      <t>ミライエイゴウ</t>
    </rPh>
    <phoneticPr fontId="1"/>
  </si>
  <si>
    <t>無我夢中</t>
    <rPh sb="0" eb="2">
      <t>ムガ</t>
    </rPh>
    <rPh sb="2" eb="4">
      <t>ムチュウ</t>
    </rPh>
    <phoneticPr fontId="1"/>
  </si>
  <si>
    <t>滅私奉公</t>
    <rPh sb="0" eb="2">
      <t>メッシ</t>
    </rPh>
    <rPh sb="2" eb="4">
      <t>ホウコウ</t>
    </rPh>
    <phoneticPr fontId="1"/>
  </si>
  <si>
    <t>面従腹背</t>
    <rPh sb="0" eb="4">
      <t>メンジュウフクハイ</t>
    </rPh>
    <phoneticPr fontId="1"/>
  </si>
  <si>
    <t>唯我独尊</t>
    <rPh sb="0" eb="4">
      <t>ユイガドクソン</t>
    </rPh>
    <phoneticPr fontId="1"/>
  </si>
  <si>
    <t>有名無実</t>
    <rPh sb="0" eb="4">
      <t>ユウメイムジツ</t>
    </rPh>
    <phoneticPr fontId="1"/>
  </si>
  <si>
    <t>優柔不断</t>
    <rPh sb="0" eb="2">
      <t>ユウジュウ</t>
    </rPh>
    <rPh sb="2" eb="4">
      <t>フダン</t>
    </rPh>
    <phoneticPr fontId="1"/>
  </si>
  <si>
    <t>容姿端麗</t>
    <rPh sb="0" eb="2">
      <t>ヨウシ</t>
    </rPh>
    <rPh sb="2" eb="4">
      <t>タンレイ</t>
    </rPh>
    <phoneticPr fontId="1"/>
  </si>
  <si>
    <t>羊頭狗肉</t>
    <rPh sb="0" eb="4">
      <t>ヨウトウクニク</t>
    </rPh>
    <phoneticPr fontId="1"/>
  </si>
  <si>
    <t>竜頭蛇尾</t>
    <rPh sb="0" eb="4">
      <t>リュウトウダビ</t>
    </rPh>
    <phoneticPr fontId="1"/>
  </si>
  <si>
    <t>弱肉強食</t>
    <rPh sb="0" eb="4">
      <t>ジャクニクキョウショク</t>
    </rPh>
    <phoneticPr fontId="1"/>
  </si>
  <si>
    <t>弱い者が、強い者の餌食になること。強い者が弱い者を滅ぼし、繁栄すること。</t>
    <rPh sb="0" eb="1">
      <t>ヨワ</t>
    </rPh>
    <rPh sb="2" eb="3">
      <t>モノ</t>
    </rPh>
    <rPh sb="5" eb="6">
      <t>ツヨ</t>
    </rPh>
    <rPh sb="7" eb="8">
      <t>モノ</t>
    </rPh>
    <rPh sb="9" eb="11">
      <t>エジキ</t>
    </rPh>
    <rPh sb="17" eb="18">
      <t>ツヨ</t>
    </rPh>
    <rPh sb="19" eb="20">
      <t>モノ</t>
    </rPh>
    <rPh sb="21" eb="22">
      <t>ヨワ</t>
    </rPh>
    <rPh sb="23" eb="24">
      <t>モノ</t>
    </rPh>
    <rPh sb="25" eb="26">
      <t>ホロ</t>
    </rPh>
    <rPh sb="29" eb="31">
      <t>ハンエイ</t>
    </rPh>
    <phoneticPr fontId="1"/>
  </si>
  <si>
    <t>縦横無尽</t>
    <rPh sb="0" eb="4">
      <t>ジュウオウムジン</t>
    </rPh>
    <phoneticPr fontId="1"/>
  </si>
  <si>
    <t>自由自在に、思う存分、物事を行うさま。</t>
    <rPh sb="0" eb="2">
      <t>ジユウ</t>
    </rPh>
    <rPh sb="2" eb="4">
      <t>ジザイ</t>
    </rPh>
    <rPh sb="6" eb="7">
      <t>オモ</t>
    </rPh>
    <rPh sb="8" eb="10">
      <t>ゾンブン</t>
    </rPh>
    <rPh sb="11" eb="13">
      <t>モノゴト</t>
    </rPh>
    <rPh sb="14" eb="15">
      <t>オコナ</t>
    </rPh>
    <phoneticPr fontId="1"/>
  </si>
  <si>
    <t>自由闊達</t>
    <rPh sb="0" eb="2">
      <t>ジユウ</t>
    </rPh>
    <rPh sb="2" eb="4">
      <t>カッタツ</t>
    </rPh>
    <phoneticPr fontId="1"/>
  </si>
  <si>
    <t>心が広くのびのびとして、物事にこだわらないさま。</t>
    <rPh sb="0" eb="1">
      <t>ココロ</t>
    </rPh>
    <rPh sb="2" eb="3">
      <t>ヒロ</t>
    </rPh>
    <rPh sb="12" eb="14">
      <t>モノゴト</t>
    </rPh>
    <phoneticPr fontId="1"/>
  </si>
  <si>
    <t>取捨選択</t>
    <rPh sb="0" eb="2">
      <t>シュシャ</t>
    </rPh>
    <rPh sb="2" eb="4">
      <t>センタク</t>
    </rPh>
    <phoneticPr fontId="1"/>
  </si>
  <si>
    <t>悪いもの、不要なものを捨て、良いもの、必要なものだけを取ること。</t>
    <rPh sb="0" eb="1">
      <t>ワル</t>
    </rPh>
    <rPh sb="5" eb="7">
      <t>フヨウ</t>
    </rPh>
    <rPh sb="11" eb="12">
      <t>ス</t>
    </rPh>
    <rPh sb="14" eb="15">
      <t>ヨ</t>
    </rPh>
    <rPh sb="19" eb="21">
      <t>ヒツヨウ</t>
    </rPh>
    <rPh sb="27" eb="28">
      <t>ト</t>
    </rPh>
    <phoneticPr fontId="1"/>
  </si>
  <si>
    <t>純真無垢</t>
    <rPh sb="0" eb="2">
      <t>ジュンシン</t>
    </rPh>
    <rPh sb="2" eb="4">
      <t>ムク</t>
    </rPh>
    <phoneticPr fontId="1"/>
  </si>
  <si>
    <t>心に汚れがなく、飾り気のないさま。</t>
    <rPh sb="0" eb="1">
      <t>ココロ</t>
    </rPh>
    <rPh sb="2" eb="3">
      <t>ケガ</t>
    </rPh>
    <rPh sb="8" eb="9">
      <t>カザ</t>
    </rPh>
    <rPh sb="10" eb="11">
      <t>ケ</t>
    </rPh>
    <phoneticPr fontId="1"/>
  </si>
  <si>
    <t>順風満帆</t>
    <rPh sb="0" eb="4">
      <t>ジュンプウマンパン</t>
    </rPh>
    <phoneticPr fontId="1"/>
  </si>
  <si>
    <t>追い風を帆に受けて、船が順調に進む意。転じて、物事がすべて順調に進みはかどることのたとえ。</t>
    <rPh sb="0" eb="1">
      <t>オ</t>
    </rPh>
    <rPh sb="2" eb="3">
      <t>カゼ</t>
    </rPh>
    <rPh sb="4" eb="5">
      <t>ホ</t>
    </rPh>
    <rPh sb="6" eb="7">
      <t>ウ</t>
    </rPh>
    <rPh sb="10" eb="11">
      <t>フネ</t>
    </rPh>
    <rPh sb="12" eb="14">
      <t>ジュンチョウ</t>
    </rPh>
    <rPh sb="15" eb="16">
      <t>スス</t>
    </rPh>
    <rPh sb="17" eb="18">
      <t>イ</t>
    </rPh>
    <rPh sb="19" eb="20">
      <t>テン</t>
    </rPh>
    <rPh sb="23" eb="25">
      <t>モノゴト</t>
    </rPh>
    <rPh sb="29" eb="31">
      <t>ジュンチョウ</t>
    </rPh>
    <rPh sb="32" eb="33">
      <t>スス</t>
    </rPh>
    <phoneticPr fontId="1"/>
  </si>
  <si>
    <t>盛者必衰</t>
    <rPh sb="0" eb="2">
      <t>ショウジャ</t>
    </rPh>
    <rPh sb="2" eb="4">
      <t>ヒッスイ</t>
    </rPh>
    <phoneticPr fontId="1"/>
  </si>
  <si>
    <t>勢いの盛んな者も、いつか必ず衰え滅びるということ。この世が無常であることのたとえ。</t>
    <rPh sb="0" eb="1">
      <t>イキオ</t>
    </rPh>
    <rPh sb="3" eb="4">
      <t>サカ</t>
    </rPh>
    <rPh sb="6" eb="7">
      <t>モノ</t>
    </rPh>
    <rPh sb="12" eb="13">
      <t>カナラ</t>
    </rPh>
    <rPh sb="14" eb="15">
      <t>オトロ</t>
    </rPh>
    <rPh sb="16" eb="17">
      <t>ホロ</t>
    </rPh>
    <rPh sb="27" eb="28">
      <t>ヨ</t>
    </rPh>
    <rPh sb="29" eb="31">
      <t>ムジョウ</t>
    </rPh>
    <phoneticPr fontId="1"/>
  </si>
  <si>
    <t>諸行無常</t>
    <rPh sb="0" eb="4">
      <t>ショギョウムジョウ</t>
    </rPh>
    <phoneticPr fontId="1"/>
  </si>
  <si>
    <t>この世のすべてのものは常に変化し、永久不変なもの何ひとつないということ。</t>
    <rPh sb="2" eb="3">
      <t>ヨ</t>
    </rPh>
    <rPh sb="11" eb="12">
      <t>ツネ</t>
    </rPh>
    <rPh sb="13" eb="15">
      <t>ヘンカ</t>
    </rPh>
    <rPh sb="17" eb="19">
      <t>エイキュウ</t>
    </rPh>
    <rPh sb="19" eb="21">
      <t>フヘン</t>
    </rPh>
    <rPh sb="24" eb="25">
      <t>ナニ</t>
    </rPh>
    <phoneticPr fontId="1"/>
  </si>
  <si>
    <t>枝葉末節</t>
    <rPh sb="0" eb="2">
      <t>シヨウ</t>
    </rPh>
    <rPh sb="2" eb="4">
      <t>マッセツ</t>
    </rPh>
    <phoneticPr fontId="1"/>
  </si>
  <si>
    <t>主要でない、些細な事柄。本質からはずれたつまらないこと。</t>
    <rPh sb="0" eb="2">
      <t>シュヨウ</t>
    </rPh>
    <rPh sb="6" eb="8">
      <t>ササイ</t>
    </rPh>
    <rPh sb="9" eb="11">
      <t>コトガラ</t>
    </rPh>
    <rPh sb="12" eb="14">
      <t>ホンシツ</t>
    </rPh>
    <phoneticPr fontId="1"/>
  </si>
  <si>
    <t>初志貫徹</t>
    <rPh sb="0" eb="2">
      <t>ショシ</t>
    </rPh>
    <rPh sb="2" eb="4">
      <t>カンテツ</t>
    </rPh>
    <phoneticPr fontId="1"/>
  </si>
  <si>
    <t>最初に心に決めたことを、最後まで貫き通すこと。</t>
    <rPh sb="0" eb="2">
      <t>サイショ</t>
    </rPh>
    <rPh sb="3" eb="4">
      <t>ココロ</t>
    </rPh>
    <rPh sb="5" eb="6">
      <t>キ</t>
    </rPh>
    <rPh sb="12" eb="14">
      <t>サイゴ</t>
    </rPh>
    <rPh sb="16" eb="17">
      <t>ツラヌ</t>
    </rPh>
    <rPh sb="18" eb="19">
      <t>トオ</t>
    </rPh>
    <phoneticPr fontId="1"/>
  </si>
  <si>
    <t>支離滅裂</t>
    <rPh sb="0" eb="4">
      <t>シリメツレツ</t>
    </rPh>
    <phoneticPr fontId="1"/>
  </si>
  <si>
    <t>ばらばらでまとまりがないこと。理論や道理に筋道が立っていないこと。</t>
    <rPh sb="15" eb="17">
      <t>リロン</t>
    </rPh>
    <rPh sb="18" eb="20">
      <t>ドウリ</t>
    </rPh>
    <rPh sb="21" eb="23">
      <t>スジミチ</t>
    </rPh>
    <rPh sb="24" eb="25">
      <t>タ</t>
    </rPh>
    <phoneticPr fontId="1"/>
  </si>
  <si>
    <t>神出鬼没</t>
    <rPh sb="0" eb="4">
      <t>シンシュツキボツ</t>
    </rPh>
    <phoneticPr fontId="1"/>
  </si>
  <si>
    <t>すばやく自在に、現れたり隠れたりすること。居場所が容易にわからないこと。</t>
    <rPh sb="4" eb="6">
      <t>ジザイ</t>
    </rPh>
    <rPh sb="8" eb="9">
      <t>アラワ</t>
    </rPh>
    <rPh sb="12" eb="13">
      <t>カク</t>
    </rPh>
    <rPh sb="21" eb="24">
      <t>イバショ</t>
    </rPh>
    <rPh sb="25" eb="27">
      <t>ヨウイ</t>
    </rPh>
    <phoneticPr fontId="1"/>
  </si>
  <si>
    <t>信賞必罰</t>
    <rPh sb="0" eb="4">
      <t>シンショウヒツバツ</t>
    </rPh>
    <phoneticPr fontId="1"/>
  </si>
  <si>
    <t>功績のある者には必ず賞を与え、罪を犯した者は必ず罰すること。賞罰を厳格に行うこと。</t>
    <rPh sb="0" eb="2">
      <t>コウセキ</t>
    </rPh>
    <rPh sb="5" eb="6">
      <t>モノ</t>
    </rPh>
    <rPh sb="8" eb="9">
      <t>カナラ</t>
    </rPh>
    <rPh sb="10" eb="11">
      <t>ショウ</t>
    </rPh>
    <rPh sb="12" eb="13">
      <t>アタ</t>
    </rPh>
    <rPh sb="15" eb="16">
      <t>ツミ</t>
    </rPh>
    <rPh sb="17" eb="18">
      <t>オカ</t>
    </rPh>
    <rPh sb="20" eb="21">
      <t>モノ</t>
    </rPh>
    <rPh sb="22" eb="23">
      <t>カナラ</t>
    </rPh>
    <rPh sb="24" eb="25">
      <t>バッ</t>
    </rPh>
    <rPh sb="30" eb="32">
      <t>ショウバツ</t>
    </rPh>
    <rPh sb="33" eb="35">
      <t>ゲンカク</t>
    </rPh>
    <rPh sb="36" eb="37">
      <t>オコナ</t>
    </rPh>
    <phoneticPr fontId="1"/>
  </si>
  <si>
    <t>針小棒大</t>
    <rPh sb="0" eb="4">
      <t>シンショウボウダイ</t>
    </rPh>
    <phoneticPr fontId="1"/>
  </si>
  <si>
    <t>些細なことを大げさに言うこと。</t>
    <rPh sb="0" eb="2">
      <t>ササイ</t>
    </rPh>
    <rPh sb="6" eb="7">
      <t>オオ</t>
    </rPh>
    <rPh sb="10" eb="11">
      <t>イ</t>
    </rPh>
    <phoneticPr fontId="1"/>
  </si>
  <si>
    <t>深謀遠慮</t>
    <rPh sb="0" eb="2">
      <t>シンボウ</t>
    </rPh>
    <rPh sb="2" eb="4">
      <t>エンリョ</t>
    </rPh>
    <phoneticPr fontId="1"/>
  </si>
  <si>
    <t>遠い先のことまで深く考えを巡らし、計画を立てること。また、その計画。</t>
    <rPh sb="0" eb="1">
      <t>トオ</t>
    </rPh>
    <rPh sb="2" eb="3">
      <t>サキ</t>
    </rPh>
    <rPh sb="8" eb="9">
      <t>フカ</t>
    </rPh>
    <rPh sb="10" eb="11">
      <t>カンガ</t>
    </rPh>
    <rPh sb="13" eb="14">
      <t>メグ</t>
    </rPh>
    <rPh sb="17" eb="19">
      <t>ケイカク</t>
    </rPh>
    <rPh sb="20" eb="21">
      <t>タ</t>
    </rPh>
    <rPh sb="31" eb="33">
      <t>ケイカク</t>
    </rPh>
    <phoneticPr fontId="1"/>
  </si>
  <si>
    <t>頭寒足熱</t>
    <rPh sb="0" eb="4">
      <t>ズカンソクネツ</t>
    </rPh>
    <phoneticPr fontId="1"/>
  </si>
  <si>
    <t>頭部を冷やし、足部を温かくすること。昔から健康に良いとされる。</t>
    <rPh sb="0" eb="2">
      <t>トウブ</t>
    </rPh>
    <rPh sb="3" eb="4">
      <t>ヒ</t>
    </rPh>
    <rPh sb="7" eb="8">
      <t>アシ</t>
    </rPh>
    <rPh sb="8" eb="9">
      <t>ブ</t>
    </rPh>
    <rPh sb="10" eb="11">
      <t>アタタ</t>
    </rPh>
    <rPh sb="18" eb="19">
      <t>ムカシ</t>
    </rPh>
    <rPh sb="21" eb="23">
      <t>ケンコウ</t>
    </rPh>
    <rPh sb="24" eb="25">
      <t>ヨ</t>
    </rPh>
    <phoneticPr fontId="1"/>
  </si>
  <si>
    <t>晴耕雨読</t>
    <rPh sb="0" eb="4">
      <t>セイコウウドク</t>
    </rPh>
    <phoneticPr fontId="1"/>
  </si>
  <si>
    <t>晴れた日には田畑を耕し、雨の日には読書を楽しむ心穏やかな生活。世間の煩わしさから離れて田園で過ごす悠々自適の生活。</t>
    <rPh sb="0" eb="1">
      <t>ハ</t>
    </rPh>
    <rPh sb="3" eb="4">
      <t>ヒ</t>
    </rPh>
    <rPh sb="6" eb="8">
      <t>タハタ</t>
    </rPh>
    <rPh sb="9" eb="10">
      <t>タガヤ</t>
    </rPh>
    <rPh sb="12" eb="13">
      <t>アメ</t>
    </rPh>
    <rPh sb="14" eb="15">
      <t>ヒ</t>
    </rPh>
    <rPh sb="17" eb="19">
      <t>ドクショ</t>
    </rPh>
    <rPh sb="20" eb="21">
      <t>タノ</t>
    </rPh>
    <rPh sb="23" eb="24">
      <t>ココロ</t>
    </rPh>
    <rPh sb="24" eb="25">
      <t>オダ</t>
    </rPh>
    <rPh sb="28" eb="30">
      <t>セイカツ</t>
    </rPh>
    <rPh sb="31" eb="33">
      <t>セケン</t>
    </rPh>
    <rPh sb="34" eb="35">
      <t>ワズラ</t>
    </rPh>
    <rPh sb="40" eb="41">
      <t>ハナ</t>
    </rPh>
    <rPh sb="43" eb="45">
      <t>デンエン</t>
    </rPh>
    <rPh sb="46" eb="47">
      <t>ス</t>
    </rPh>
    <rPh sb="49" eb="51">
      <t>ユウユウ</t>
    </rPh>
    <rPh sb="51" eb="53">
      <t>ジテキ</t>
    </rPh>
    <rPh sb="54" eb="56">
      <t>セイカツ</t>
    </rPh>
    <phoneticPr fontId="1"/>
  </si>
  <si>
    <t>花鳥風月</t>
    <rPh sb="0" eb="2">
      <t>カチョウ</t>
    </rPh>
    <rPh sb="2" eb="4">
      <t>フウゲツ</t>
    </rPh>
    <phoneticPr fontId="1"/>
  </si>
  <si>
    <t>自然の美しい風景や風物。また、そのような美しい自然を鑑賞すること。</t>
    <rPh sb="0" eb="2">
      <t>シゼン</t>
    </rPh>
    <rPh sb="3" eb="4">
      <t>ウツク</t>
    </rPh>
    <rPh sb="6" eb="8">
      <t>フウケイ</t>
    </rPh>
    <rPh sb="9" eb="11">
      <t>フウブツ</t>
    </rPh>
    <rPh sb="20" eb="21">
      <t>ウツク</t>
    </rPh>
    <rPh sb="23" eb="25">
      <t>シゼン</t>
    </rPh>
    <rPh sb="26" eb="28">
      <t>カンショウ</t>
    </rPh>
    <phoneticPr fontId="1"/>
  </si>
  <si>
    <t>隔靴掻痒</t>
    <rPh sb="0" eb="4">
      <t>カッカソウヨウ</t>
    </rPh>
    <phoneticPr fontId="1"/>
  </si>
  <si>
    <t>靴を履いた上から痒いところを掻いても、もどかしくて痒みが収まらないように、はがゆくじれったいこと。物事が思い通りにいかなくてもどかしいことのたとえ。</t>
    <rPh sb="0" eb="1">
      <t>クツ</t>
    </rPh>
    <rPh sb="2" eb="3">
      <t>ハ</t>
    </rPh>
    <rPh sb="5" eb="6">
      <t>ウエ</t>
    </rPh>
    <rPh sb="8" eb="9">
      <t>カユ</t>
    </rPh>
    <rPh sb="14" eb="15">
      <t>カ</t>
    </rPh>
    <rPh sb="25" eb="26">
      <t>カユ</t>
    </rPh>
    <rPh sb="28" eb="29">
      <t>オサ</t>
    </rPh>
    <rPh sb="49" eb="51">
      <t>モノゴト</t>
    </rPh>
    <rPh sb="52" eb="53">
      <t>オモ</t>
    </rPh>
    <rPh sb="54" eb="55">
      <t>ドオ</t>
    </rPh>
    <phoneticPr fontId="1"/>
  </si>
  <si>
    <t>我田引水</t>
    <rPh sb="0" eb="4">
      <t>ガデンインスイ</t>
    </rPh>
    <phoneticPr fontId="1"/>
  </si>
  <si>
    <t>自分の水を引き入れ、他の田のことは考えないことから、自分の都合だけを考えて取り計らったり、物事を運んだりすること。自分勝手で他をかえりみないやり方。</t>
    <rPh sb="0" eb="2">
      <t>ジブン</t>
    </rPh>
    <rPh sb="3" eb="4">
      <t>ミズ</t>
    </rPh>
    <rPh sb="5" eb="6">
      <t>ヒ</t>
    </rPh>
    <rPh sb="7" eb="8">
      <t>イ</t>
    </rPh>
    <rPh sb="10" eb="11">
      <t>ホカ</t>
    </rPh>
    <rPh sb="12" eb="13">
      <t>タ</t>
    </rPh>
    <rPh sb="17" eb="18">
      <t>カンガ</t>
    </rPh>
    <rPh sb="26" eb="28">
      <t>ジブン</t>
    </rPh>
    <rPh sb="29" eb="31">
      <t>ツゴウ</t>
    </rPh>
    <rPh sb="34" eb="35">
      <t>カンガ</t>
    </rPh>
    <rPh sb="37" eb="38">
      <t>ト</t>
    </rPh>
    <rPh sb="39" eb="40">
      <t>ハカ</t>
    </rPh>
    <rPh sb="45" eb="47">
      <t>モノゴト</t>
    </rPh>
    <rPh sb="48" eb="49">
      <t>ハコ</t>
    </rPh>
    <rPh sb="57" eb="59">
      <t>ジブン</t>
    </rPh>
    <rPh sb="59" eb="61">
      <t>カッテ</t>
    </rPh>
    <rPh sb="62" eb="63">
      <t>ホカ</t>
    </rPh>
    <rPh sb="72" eb="73">
      <t>カタ</t>
    </rPh>
    <phoneticPr fontId="1"/>
  </si>
  <si>
    <t>画竜点睛</t>
    <rPh sb="0" eb="4">
      <t>ガリョウテンセイ</t>
    </rPh>
    <phoneticPr fontId="1"/>
  </si>
  <si>
    <t>物事の重要なところのたとえ。また、大切なところに手を加えて、物事を完成させること。最後の仕上げをすること。</t>
    <rPh sb="0" eb="2">
      <t>モノゴト</t>
    </rPh>
    <rPh sb="3" eb="5">
      <t>ジュウヨウ</t>
    </rPh>
    <rPh sb="17" eb="19">
      <t>タイセツ</t>
    </rPh>
    <rPh sb="24" eb="25">
      <t>テ</t>
    </rPh>
    <rPh sb="26" eb="27">
      <t>クワ</t>
    </rPh>
    <rPh sb="30" eb="32">
      <t>モノゴト</t>
    </rPh>
    <rPh sb="33" eb="35">
      <t>カンセイ</t>
    </rPh>
    <rPh sb="41" eb="43">
      <t>サイゴ</t>
    </rPh>
    <rPh sb="44" eb="46">
      <t>シア</t>
    </rPh>
    <phoneticPr fontId="1"/>
  </si>
  <si>
    <t>問題</t>
    <rPh sb="0" eb="2">
      <t>モンダイ</t>
    </rPh>
    <phoneticPr fontId="1"/>
  </si>
  <si>
    <t>外柔内剛</t>
    <rPh sb="0" eb="4">
      <t>ガイジュウナイゴウ</t>
    </rPh>
    <phoneticPr fontId="1"/>
  </si>
  <si>
    <t>態度などが物柔らかで穏やかだが、内面はしっかりしていて、意志が強いこと。</t>
    <rPh sb="0" eb="2">
      <t>タイド</t>
    </rPh>
    <rPh sb="5" eb="7">
      <t>モノヤワ</t>
    </rPh>
    <rPh sb="10" eb="11">
      <t>オダ</t>
    </rPh>
    <rPh sb="16" eb="18">
      <t>ナイメン</t>
    </rPh>
    <rPh sb="28" eb="30">
      <t>イシ</t>
    </rPh>
    <rPh sb="31" eb="32">
      <t>ツヨ</t>
    </rPh>
    <phoneticPr fontId="1"/>
  </si>
  <si>
    <t>紆余曲折</t>
    <rPh sb="0" eb="4">
      <t>ウヨキョクセツ</t>
    </rPh>
    <phoneticPr fontId="1"/>
  </si>
  <si>
    <t>道や川が曲がりくねっていること。転じて、物事の成り行きや事情が複雑に込み入って変化すること。</t>
    <rPh sb="0" eb="1">
      <t>ミチ</t>
    </rPh>
    <rPh sb="2" eb="3">
      <t>カワ</t>
    </rPh>
    <rPh sb="4" eb="5">
      <t>マ</t>
    </rPh>
    <rPh sb="16" eb="17">
      <t>テン</t>
    </rPh>
    <rPh sb="20" eb="22">
      <t>モノゴト</t>
    </rPh>
    <rPh sb="23" eb="24">
      <t>ナ</t>
    </rPh>
    <rPh sb="25" eb="26">
      <t>ユ</t>
    </rPh>
    <rPh sb="28" eb="30">
      <t>ジジョウ</t>
    </rPh>
    <rPh sb="31" eb="33">
      <t>フクザツ</t>
    </rPh>
    <rPh sb="34" eb="35">
      <t>コ</t>
    </rPh>
    <rPh sb="36" eb="37">
      <t>イ</t>
    </rPh>
    <rPh sb="39" eb="41">
      <t>ヘンカ</t>
    </rPh>
    <phoneticPr fontId="1"/>
  </si>
  <si>
    <t>雲散霧消</t>
    <rPh sb="0" eb="2">
      <t>ウンサン</t>
    </rPh>
    <rPh sb="2" eb="4">
      <t>ムショウ</t>
    </rPh>
    <phoneticPr fontId="1"/>
  </si>
  <si>
    <t>雲や霧があとかたもなく消えてしまうように、物事があっさり消えてなくなること。</t>
    <rPh sb="0" eb="1">
      <t>クモ</t>
    </rPh>
    <rPh sb="2" eb="3">
      <t>キリ</t>
    </rPh>
    <rPh sb="11" eb="12">
      <t>キ</t>
    </rPh>
    <rPh sb="21" eb="23">
      <t>モノゴト</t>
    </rPh>
    <rPh sb="28" eb="29">
      <t>キ</t>
    </rPh>
    <phoneticPr fontId="1"/>
  </si>
  <si>
    <t>百花繚乱</t>
    <rPh sb="0" eb="4">
      <t>ヒャッカリョウラン</t>
    </rPh>
    <phoneticPr fontId="1"/>
  </si>
  <si>
    <t>いろいろな花が咲き乱れること。転じて、すぐれた人物や立派な業績が一時期にたくさん現れること。</t>
    <rPh sb="5" eb="6">
      <t>ハナ</t>
    </rPh>
    <rPh sb="7" eb="8">
      <t>サ</t>
    </rPh>
    <rPh sb="9" eb="10">
      <t>ミダ</t>
    </rPh>
    <rPh sb="15" eb="16">
      <t>テン</t>
    </rPh>
    <rPh sb="23" eb="25">
      <t>ジンブツ</t>
    </rPh>
    <rPh sb="26" eb="28">
      <t>リッパ</t>
    </rPh>
    <rPh sb="29" eb="31">
      <t>ギョウセキ</t>
    </rPh>
    <rPh sb="32" eb="33">
      <t>イチ</t>
    </rPh>
    <rPh sb="33" eb="35">
      <t>ジキ</t>
    </rPh>
    <rPh sb="40" eb="41">
      <t>アラワ</t>
    </rPh>
    <phoneticPr fontId="1"/>
  </si>
  <si>
    <t>風光明媚</t>
    <rPh sb="0" eb="2">
      <t>フウコウ</t>
    </rPh>
    <rPh sb="2" eb="4">
      <t>メイビ</t>
    </rPh>
    <phoneticPr fontId="1"/>
  </si>
  <si>
    <t>自然の眺めが美しいこと。</t>
    <rPh sb="0" eb="2">
      <t>シゼン</t>
    </rPh>
    <rPh sb="3" eb="4">
      <t>ナガ</t>
    </rPh>
    <rPh sb="6" eb="7">
      <t>ウツク</t>
    </rPh>
    <phoneticPr fontId="1"/>
  </si>
  <si>
    <t>風林火山</t>
    <rPh sb="0" eb="4">
      <t>フウリンカザン</t>
    </rPh>
    <phoneticPr fontId="1"/>
  </si>
  <si>
    <t>戦いにおける行動の指針。時期や情勢に応じて適切な行動をとること。</t>
    <rPh sb="0" eb="1">
      <t>タタカ</t>
    </rPh>
    <rPh sb="6" eb="8">
      <t>コウドウ</t>
    </rPh>
    <rPh sb="9" eb="11">
      <t>シシン</t>
    </rPh>
    <rPh sb="12" eb="14">
      <t>ジキ</t>
    </rPh>
    <rPh sb="15" eb="17">
      <t>ジョウセイ</t>
    </rPh>
    <rPh sb="18" eb="19">
      <t>オウ</t>
    </rPh>
    <rPh sb="21" eb="23">
      <t>テキセツ</t>
    </rPh>
    <rPh sb="24" eb="26">
      <t>コウドウ</t>
    </rPh>
    <phoneticPr fontId="1"/>
  </si>
  <si>
    <t>不倶戴天</t>
    <rPh sb="0" eb="4">
      <t>フグタイテン</t>
    </rPh>
    <phoneticPr fontId="1"/>
  </si>
  <si>
    <t>恨みや憎しみが深く、同じ天の下に生かしてはおけないということ。</t>
    <rPh sb="0" eb="1">
      <t>ウラ</t>
    </rPh>
    <rPh sb="3" eb="4">
      <t>ニク</t>
    </rPh>
    <rPh sb="7" eb="8">
      <t>フカ</t>
    </rPh>
    <rPh sb="10" eb="11">
      <t>オナ</t>
    </rPh>
    <rPh sb="12" eb="13">
      <t>テン</t>
    </rPh>
    <rPh sb="14" eb="15">
      <t>シタ</t>
    </rPh>
    <rPh sb="16" eb="17">
      <t>イ</t>
    </rPh>
    <phoneticPr fontId="1"/>
  </si>
  <si>
    <t>不言実行</t>
    <rPh sb="0" eb="4">
      <t>フゲンジッコウ</t>
    </rPh>
    <phoneticPr fontId="1"/>
  </si>
  <si>
    <t>あれこれ理屈を言わず、なすべきことを黙って実行すること。</t>
    <rPh sb="4" eb="6">
      <t>リクツ</t>
    </rPh>
    <rPh sb="7" eb="8">
      <t>イ</t>
    </rPh>
    <rPh sb="18" eb="19">
      <t>ダマ</t>
    </rPh>
    <rPh sb="21" eb="23">
      <t>ジッコウ</t>
    </rPh>
    <phoneticPr fontId="1"/>
  </si>
  <si>
    <t>夫唱婦随</t>
    <rPh sb="0" eb="4">
      <t>フショウフズイ</t>
    </rPh>
    <phoneticPr fontId="1"/>
  </si>
  <si>
    <t>夫が言いだし、妻がそれに従う意から、夫婦仲が非常にいいこと。</t>
    <rPh sb="0" eb="1">
      <t>オット</t>
    </rPh>
    <rPh sb="2" eb="3">
      <t>イ</t>
    </rPh>
    <rPh sb="7" eb="8">
      <t>ツマ</t>
    </rPh>
    <rPh sb="12" eb="13">
      <t>シタガ</t>
    </rPh>
    <rPh sb="14" eb="15">
      <t>イ</t>
    </rPh>
    <rPh sb="18" eb="20">
      <t>フウフ</t>
    </rPh>
    <rPh sb="20" eb="21">
      <t>ナカ</t>
    </rPh>
    <rPh sb="22" eb="24">
      <t>ヒジョウ</t>
    </rPh>
    <phoneticPr fontId="1"/>
  </si>
  <si>
    <t>平身低頭</t>
    <rPh sb="0" eb="4">
      <t>ヘイシンテイトウ</t>
    </rPh>
    <phoneticPr fontId="1"/>
  </si>
  <si>
    <t>体をかがめ、頭を低くたれて恐縮すること。ひたすら謝ること。</t>
    <rPh sb="0" eb="1">
      <t>カラダ</t>
    </rPh>
    <rPh sb="6" eb="7">
      <t>アタマ</t>
    </rPh>
    <rPh sb="8" eb="9">
      <t>ヒク</t>
    </rPh>
    <rPh sb="13" eb="15">
      <t>キョウシュク</t>
    </rPh>
    <rPh sb="24" eb="25">
      <t>アヤマ</t>
    </rPh>
    <phoneticPr fontId="1"/>
  </si>
  <si>
    <t>変幻自裁</t>
    <rPh sb="0" eb="2">
      <t>ヘンゲン</t>
    </rPh>
    <rPh sb="2" eb="4">
      <t>ジサイ</t>
    </rPh>
    <phoneticPr fontId="1"/>
  </si>
  <si>
    <t>現れたり消えたり、思いのままに変化するさま。変化が自由自在なさま。</t>
    <rPh sb="0" eb="1">
      <t>アラワ</t>
    </rPh>
    <rPh sb="4" eb="5">
      <t>キ</t>
    </rPh>
    <rPh sb="9" eb="10">
      <t>オモ</t>
    </rPh>
    <rPh sb="15" eb="17">
      <t>ヘンカ</t>
    </rPh>
    <rPh sb="22" eb="24">
      <t>ヘンカ</t>
    </rPh>
    <rPh sb="25" eb="27">
      <t>ジユウ</t>
    </rPh>
    <rPh sb="27" eb="29">
      <t>ジザイ</t>
    </rPh>
    <phoneticPr fontId="1"/>
  </si>
  <si>
    <t>良妻賢母</t>
    <rPh sb="0" eb="2">
      <t>リョウサイ</t>
    </rPh>
    <rPh sb="2" eb="4">
      <t>ケンボ</t>
    </rPh>
    <phoneticPr fontId="1"/>
  </si>
  <si>
    <t>夫に対しては良い妻であり、子供に対しては賢い母であること。また、そのような女性。</t>
    <rPh sb="0" eb="1">
      <t>オット</t>
    </rPh>
    <rPh sb="2" eb="3">
      <t>タイ</t>
    </rPh>
    <rPh sb="6" eb="7">
      <t>ヨ</t>
    </rPh>
    <rPh sb="8" eb="9">
      <t>ツマ</t>
    </rPh>
    <rPh sb="13" eb="15">
      <t>コドモ</t>
    </rPh>
    <rPh sb="16" eb="17">
      <t>タイ</t>
    </rPh>
    <rPh sb="20" eb="21">
      <t>カシコ</t>
    </rPh>
    <rPh sb="22" eb="23">
      <t>ハハ</t>
    </rPh>
    <rPh sb="37" eb="39">
      <t>ジョセイ</t>
    </rPh>
    <phoneticPr fontId="1"/>
  </si>
  <si>
    <t>輪廻転生</t>
    <rPh sb="0" eb="2">
      <t>リンネ</t>
    </rPh>
    <rPh sb="2" eb="4">
      <t>テンショウ</t>
    </rPh>
    <phoneticPr fontId="1"/>
  </si>
  <si>
    <t>死んでは生まれ変わり、何度も生死を繰り返すこと。</t>
    <rPh sb="0" eb="1">
      <t>シ</t>
    </rPh>
    <rPh sb="4" eb="5">
      <t>ウ</t>
    </rPh>
    <rPh sb="7" eb="8">
      <t>カ</t>
    </rPh>
    <rPh sb="11" eb="13">
      <t>ナンド</t>
    </rPh>
    <rPh sb="14" eb="16">
      <t>セイシ</t>
    </rPh>
    <rPh sb="17" eb="18">
      <t>ク</t>
    </rPh>
    <rPh sb="19" eb="20">
      <t>カエ</t>
    </rPh>
    <phoneticPr fontId="1"/>
  </si>
  <si>
    <t>臨機応変</t>
    <rPh sb="0" eb="4">
      <t>リンキオウヘン</t>
    </rPh>
    <phoneticPr fontId="1"/>
  </si>
  <si>
    <t>その場その場で、状況に応じて適切な手段をとること。</t>
    <rPh sb="2" eb="3">
      <t>バ</t>
    </rPh>
    <rPh sb="5" eb="6">
      <t>バ</t>
    </rPh>
    <rPh sb="8" eb="10">
      <t>ジョウキョウ</t>
    </rPh>
    <rPh sb="11" eb="12">
      <t>オウ</t>
    </rPh>
    <rPh sb="14" eb="16">
      <t>テキセツ</t>
    </rPh>
    <rPh sb="17" eb="19">
      <t>シュダン</t>
    </rPh>
    <phoneticPr fontId="1"/>
  </si>
  <si>
    <t>論功行賞</t>
    <rPh sb="0" eb="4">
      <t>ロンコウコウショウ</t>
    </rPh>
    <phoneticPr fontId="1"/>
  </si>
  <si>
    <t>功績の有無やその大きさに応じて、相応しい賞を与えること。</t>
    <rPh sb="0" eb="2">
      <t>コウセキ</t>
    </rPh>
    <rPh sb="3" eb="5">
      <t>ウム</t>
    </rPh>
    <rPh sb="8" eb="9">
      <t>オオ</t>
    </rPh>
    <rPh sb="12" eb="13">
      <t>オウ</t>
    </rPh>
    <rPh sb="16" eb="18">
      <t>フサワ</t>
    </rPh>
    <rPh sb="20" eb="21">
      <t>ショウ</t>
    </rPh>
    <rPh sb="22" eb="23">
      <t>アタ</t>
    </rPh>
    <phoneticPr fontId="1"/>
  </si>
  <si>
    <t>無知蒙昧</t>
    <rPh sb="0" eb="2">
      <t>ムチ</t>
    </rPh>
    <rPh sb="2" eb="4">
      <t>モウマイ</t>
    </rPh>
    <phoneticPr fontId="1"/>
  </si>
  <si>
    <t>知識がなく、愚かで、道理を知らないこと。</t>
    <rPh sb="0" eb="2">
      <t>チシキ</t>
    </rPh>
    <rPh sb="6" eb="7">
      <t>オロ</t>
    </rPh>
    <rPh sb="10" eb="12">
      <t>ドウリ</t>
    </rPh>
    <rPh sb="13" eb="14">
      <t>シ</t>
    </rPh>
    <phoneticPr fontId="1"/>
  </si>
  <si>
    <t>無病息災</t>
    <rPh sb="0" eb="2">
      <t>ムビョウ</t>
    </rPh>
    <rPh sb="2" eb="4">
      <t>ソクサイ</t>
    </rPh>
    <phoneticPr fontId="1"/>
  </si>
  <si>
    <t>病気をせず、健康でいること。</t>
    <rPh sb="0" eb="2">
      <t>ビョウキ</t>
    </rPh>
    <rPh sb="6" eb="8">
      <t>ケンコウ</t>
    </rPh>
    <phoneticPr fontId="1"/>
  </si>
  <si>
    <t>南船北馬</t>
    <rPh sb="0" eb="4">
      <t>ナンセンホクバ</t>
    </rPh>
    <phoneticPr fontId="1"/>
  </si>
  <si>
    <t>あちこち忙しく旅行すること。</t>
    <rPh sb="4" eb="5">
      <t>イソガ</t>
    </rPh>
    <rPh sb="7" eb="9">
      <t>リョコウ</t>
    </rPh>
    <phoneticPr fontId="1"/>
  </si>
  <si>
    <t>内憂外患</t>
    <rPh sb="0" eb="4">
      <t>ナイユウガイカン</t>
    </rPh>
    <phoneticPr fontId="1"/>
  </si>
  <si>
    <t>国内の心配子事と、外国との間のやっかいな事態。心配や苦労の種がつきないことのたとえ。</t>
    <rPh sb="0" eb="2">
      <t>コクナイ</t>
    </rPh>
    <rPh sb="3" eb="5">
      <t>シンパイ</t>
    </rPh>
    <rPh sb="5" eb="6">
      <t>コ</t>
    </rPh>
    <rPh sb="6" eb="7">
      <t>ゴト</t>
    </rPh>
    <rPh sb="9" eb="11">
      <t>ガイコク</t>
    </rPh>
    <rPh sb="13" eb="14">
      <t>アイダ</t>
    </rPh>
    <rPh sb="20" eb="22">
      <t>ジタイ</t>
    </rPh>
    <rPh sb="23" eb="25">
      <t>シンパイ</t>
    </rPh>
    <rPh sb="26" eb="28">
      <t>クロウ</t>
    </rPh>
    <rPh sb="29" eb="30">
      <t>タネ</t>
    </rPh>
    <phoneticPr fontId="1"/>
  </si>
  <si>
    <t>馬耳東風</t>
    <rPh sb="0" eb="4">
      <t>バジトウフウ</t>
    </rPh>
    <phoneticPr fontId="1"/>
  </si>
  <si>
    <t>他人の意見や批評を気にかけず、聞き流すこと</t>
    <rPh sb="0" eb="2">
      <t>タニン</t>
    </rPh>
    <rPh sb="3" eb="5">
      <t>イケン</t>
    </rPh>
    <rPh sb="6" eb="8">
      <t>ヒヒョウ</t>
    </rPh>
    <rPh sb="9" eb="10">
      <t>キ</t>
    </rPh>
    <rPh sb="15" eb="16">
      <t>キ</t>
    </rPh>
    <rPh sb="17" eb="18">
      <t>ナガ</t>
    </rPh>
    <phoneticPr fontId="1"/>
  </si>
  <si>
    <t>八面六臂</t>
    <rPh sb="0" eb="4">
      <t>ハチメンロッピ</t>
    </rPh>
    <phoneticPr fontId="1"/>
  </si>
  <si>
    <t>ひとりで何人分もの活躍をすること。多方面に活躍すること。</t>
    <rPh sb="4" eb="7">
      <t>ナンニンブン</t>
    </rPh>
    <rPh sb="9" eb="11">
      <t>カツヤク</t>
    </rPh>
    <rPh sb="17" eb="20">
      <t>タホウメン</t>
    </rPh>
    <rPh sb="21" eb="23">
      <t>カツヤク</t>
    </rPh>
    <phoneticPr fontId="1"/>
  </si>
  <si>
    <t>罵詈雑言</t>
    <rPh sb="0" eb="4">
      <t>バリゾウゴン</t>
    </rPh>
    <phoneticPr fontId="1"/>
  </si>
  <si>
    <t>口汚くののしること。また、その言葉。</t>
    <rPh sb="0" eb="1">
      <t>クチ</t>
    </rPh>
    <rPh sb="1" eb="2">
      <t>キタナ</t>
    </rPh>
    <rPh sb="15" eb="17">
      <t>コトバ</t>
    </rPh>
    <phoneticPr fontId="1"/>
  </si>
  <si>
    <t>同床異夢</t>
    <rPh sb="0" eb="4">
      <t>ドウショウイム</t>
    </rPh>
    <phoneticPr fontId="1"/>
  </si>
  <si>
    <t>立場が同じでも、考え方や目標とするものが違うことのたとえ。</t>
    <rPh sb="0" eb="2">
      <t>タチバ</t>
    </rPh>
    <rPh sb="3" eb="4">
      <t>オナ</t>
    </rPh>
    <rPh sb="8" eb="9">
      <t>カンガ</t>
    </rPh>
    <rPh sb="10" eb="11">
      <t>カタ</t>
    </rPh>
    <rPh sb="12" eb="14">
      <t>モクヒョウ</t>
    </rPh>
    <rPh sb="20" eb="21">
      <t>チガ</t>
    </rPh>
    <phoneticPr fontId="1"/>
  </si>
  <si>
    <t>天地無用</t>
    <rPh sb="0" eb="4">
      <t>テンチムヨウ</t>
    </rPh>
    <phoneticPr fontId="1"/>
  </si>
  <si>
    <t>荷物などの上下をさかさまにしてはいけないということ。</t>
    <rPh sb="0" eb="2">
      <t>ニモツ</t>
    </rPh>
    <rPh sb="5" eb="7">
      <t>ジョウゲ</t>
    </rPh>
    <phoneticPr fontId="1"/>
  </si>
  <si>
    <t>天変地異</t>
    <rPh sb="0" eb="4">
      <t>テンペンチイ</t>
    </rPh>
    <phoneticPr fontId="1"/>
  </si>
  <si>
    <t>自然界で起こる災害や、変わった出来事。</t>
    <rPh sb="0" eb="3">
      <t>シゼンカイ</t>
    </rPh>
    <rPh sb="4" eb="5">
      <t>オ</t>
    </rPh>
    <rPh sb="7" eb="9">
      <t>サイガイ</t>
    </rPh>
    <rPh sb="11" eb="12">
      <t>カ</t>
    </rPh>
    <rPh sb="15" eb="18">
      <t>デキゴト</t>
    </rPh>
    <phoneticPr fontId="1"/>
  </si>
  <si>
    <t>猪突猛進</t>
    <rPh sb="0" eb="2">
      <t>チョトツ</t>
    </rPh>
    <rPh sb="2" eb="4">
      <t>モウシン</t>
    </rPh>
    <phoneticPr fontId="1"/>
  </si>
  <si>
    <t>向う見ずに、非常な勢いで突き進むこと。</t>
    <rPh sb="0" eb="1">
      <t>ムコ</t>
    </rPh>
    <rPh sb="2" eb="3">
      <t>ミ</t>
    </rPh>
    <rPh sb="6" eb="8">
      <t>ヒジョウ</t>
    </rPh>
    <rPh sb="9" eb="10">
      <t>イキオ</t>
    </rPh>
    <rPh sb="12" eb="13">
      <t>ツ</t>
    </rPh>
    <rPh sb="14" eb="15">
      <t>スス</t>
    </rPh>
    <phoneticPr fontId="1"/>
  </si>
  <si>
    <t>沈思黙考</t>
    <rPh sb="0" eb="2">
      <t>チンシ</t>
    </rPh>
    <rPh sb="2" eb="4">
      <t>モッコウ</t>
    </rPh>
    <phoneticPr fontId="1"/>
  </si>
  <si>
    <t>沈黙して、深く静かに考えること。黙ってじっくり考え込むさま。</t>
    <rPh sb="0" eb="2">
      <t>チンモク</t>
    </rPh>
    <rPh sb="5" eb="6">
      <t>フカ</t>
    </rPh>
    <rPh sb="7" eb="8">
      <t>シズ</t>
    </rPh>
    <rPh sb="10" eb="11">
      <t>カンガ</t>
    </rPh>
    <rPh sb="16" eb="17">
      <t>ダマ</t>
    </rPh>
    <rPh sb="23" eb="24">
      <t>カンガ</t>
    </rPh>
    <rPh sb="25" eb="26">
      <t>コ</t>
    </rPh>
    <phoneticPr fontId="1"/>
  </si>
  <si>
    <t>直情径行</t>
    <rPh sb="0" eb="4">
      <t>チョクジョウケイコウ</t>
    </rPh>
    <phoneticPr fontId="1"/>
  </si>
  <si>
    <t>自分の感情のおもむくままに行動すること。</t>
    <rPh sb="0" eb="2">
      <t>ジブン</t>
    </rPh>
    <rPh sb="3" eb="5">
      <t>カンジョウ</t>
    </rPh>
    <rPh sb="13" eb="15">
      <t>コウドウ</t>
    </rPh>
    <phoneticPr fontId="1"/>
  </si>
  <si>
    <t>率先垂範</t>
    <rPh sb="0" eb="4">
      <t>ソッセンスイハン</t>
    </rPh>
    <phoneticPr fontId="1"/>
  </si>
  <si>
    <t>人の先に立って行動し、模範を示すこと。</t>
    <rPh sb="0" eb="1">
      <t>ヒト</t>
    </rPh>
    <rPh sb="2" eb="3">
      <t>サキ</t>
    </rPh>
    <rPh sb="4" eb="5">
      <t>タ</t>
    </rPh>
    <rPh sb="7" eb="9">
      <t>コウドウ</t>
    </rPh>
    <rPh sb="11" eb="13">
      <t>モハン</t>
    </rPh>
    <rPh sb="14" eb="15">
      <t>シメ</t>
    </rPh>
    <phoneticPr fontId="1"/>
  </si>
  <si>
    <t>千客万来</t>
    <rPh sb="0" eb="4">
      <t>センキャクバンライ</t>
    </rPh>
    <phoneticPr fontId="1"/>
  </si>
  <si>
    <t>多くの客がひっきりなしに、次々と矢ってくること。商売が繁盛しているさま。</t>
    <rPh sb="0" eb="1">
      <t>オオ</t>
    </rPh>
    <rPh sb="3" eb="4">
      <t>キャク</t>
    </rPh>
    <rPh sb="13" eb="15">
      <t>ツギツギ</t>
    </rPh>
    <rPh sb="16" eb="17">
      <t>ヤ</t>
    </rPh>
    <rPh sb="24" eb="26">
      <t>ショウバイ</t>
    </rPh>
    <rPh sb="27" eb="29">
      <t>ハンジョウ</t>
    </rPh>
    <phoneticPr fontId="1"/>
  </si>
  <si>
    <t>千載一遇</t>
    <rPh sb="0" eb="4">
      <t>センザイイチグウ</t>
    </rPh>
    <phoneticPr fontId="1"/>
  </si>
  <si>
    <t>二度とやってこないような絶好の機会。</t>
    <rPh sb="0" eb="2">
      <t>ニド</t>
    </rPh>
    <rPh sb="12" eb="14">
      <t>ゼッコウ</t>
    </rPh>
    <rPh sb="15" eb="17">
      <t>キカイ</t>
    </rPh>
    <phoneticPr fontId="1"/>
  </si>
  <si>
    <t>学問が浅く、才能がかけていること。</t>
    <rPh sb="0" eb="2">
      <t>ガクモン</t>
    </rPh>
    <rPh sb="3" eb="4">
      <t>アサ</t>
    </rPh>
    <rPh sb="6" eb="8">
      <t>サイノウ</t>
    </rPh>
    <phoneticPr fontId="1"/>
  </si>
  <si>
    <t>浅学非才</t>
    <rPh sb="0" eb="4">
      <t>センガクヒサイ</t>
    </rPh>
    <phoneticPr fontId="1"/>
  </si>
  <si>
    <t>金科玉条</t>
    <rPh sb="0" eb="4">
      <t>キンカギョクジョウ</t>
    </rPh>
    <phoneticPr fontId="1"/>
  </si>
  <si>
    <t>大切な法律や規則。</t>
    <rPh sb="0" eb="2">
      <t>タイセツ</t>
    </rPh>
    <rPh sb="3" eb="5">
      <t>ホウリツ</t>
    </rPh>
    <rPh sb="6" eb="8">
      <t>キソク</t>
    </rPh>
    <phoneticPr fontId="1"/>
  </si>
  <si>
    <t>色即是空</t>
    <rPh sb="0" eb="4">
      <t>シキソクゼクウ</t>
    </rPh>
    <phoneticPr fontId="1"/>
  </si>
  <si>
    <t>この世に存在するあらゆるものの本質は「空(実体がなく空しい無)」であるということ。</t>
    <rPh sb="2" eb="3">
      <t>ヨ</t>
    </rPh>
    <rPh sb="4" eb="6">
      <t>ソンザイ</t>
    </rPh>
    <rPh sb="15" eb="17">
      <t>ホンシツ</t>
    </rPh>
    <rPh sb="19" eb="20">
      <t>クウ</t>
    </rPh>
    <rPh sb="21" eb="23">
      <t>ジッタイ</t>
    </rPh>
    <rPh sb="26" eb="27">
      <t>ムナ</t>
    </rPh>
    <rPh sb="29" eb="30">
      <t>ム</t>
    </rPh>
    <phoneticPr fontId="1"/>
  </si>
  <si>
    <t>空即是色</t>
    <rPh sb="0" eb="4">
      <t>クウソクゼシキ</t>
    </rPh>
    <phoneticPr fontId="1"/>
  </si>
  <si>
    <t>万物の真の姿は、「空(実体がない)」だが、それは虚無ではなく、真の実在であるという考え方。</t>
    <rPh sb="0" eb="2">
      <t>バンブツ</t>
    </rPh>
    <rPh sb="3" eb="4">
      <t>シン</t>
    </rPh>
    <rPh sb="5" eb="6">
      <t>スガタ</t>
    </rPh>
    <rPh sb="9" eb="10">
      <t>クウ</t>
    </rPh>
    <rPh sb="11" eb="13">
      <t>ジッタイ</t>
    </rPh>
    <rPh sb="24" eb="26">
      <t>キョム</t>
    </rPh>
    <rPh sb="31" eb="32">
      <t>シン</t>
    </rPh>
    <rPh sb="33" eb="35">
      <t>ジツザイ</t>
    </rPh>
    <rPh sb="41" eb="42">
      <t>カンガ</t>
    </rPh>
    <rPh sb="43" eb="44">
      <t>カタ</t>
    </rPh>
    <phoneticPr fontId="1"/>
  </si>
  <si>
    <t>旧態依然</t>
    <rPh sb="0" eb="4">
      <t>キュウタイイゼン</t>
    </rPh>
    <phoneticPr fontId="1"/>
  </si>
  <si>
    <t>昔のままで、少しも進歩がないこと。</t>
    <rPh sb="0" eb="1">
      <t>ムカシ</t>
    </rPh>
    <rPh sb="6" eb="7">
      <t>スコ</t>
    </rPh>
    <rPh sb="9" eb="11">
      <t>シンポ</t>
    </rPh>
    <phoneticPr fontId="1"/>
  </si>
  <si>
    <t>起承転結</t>
    <rPh sb="0" eb="4">
      <t>キショウテンケツ</t>
    </rPh>
    <phoneticPr fontId="1"/>
  </si>
  <si>
    <t>漢詩の絶句(ぜっく)における構成法のひとつ。転じて、文章や物語の展開、物事の組み立てを言う。</t>
    <rPh sb="0" eb="2">
      <t>カンシ</t>
    </rPh>
    <rPh sb="3" eb="5">
      <t>ゼック</t>
    </rPh>
    <rPh sb="14" eb="17">
      <t>コウセイホウ</t>
    </rPh>
    <rPh sb="22" eb="23">
      <t>テン</t>
    </rPh>
    <rPh sb="26" eb="28">
      <t>ブンショウ</t>
    </rPh>
    <rPh sb="29" eb="31">
      <t>モノガタリ</t>
    </rPh>
    <rPh sb="32" eb="34">
      <t>テンカイ</t>
    </rPh>
    <rPh sb="35" eb="37">
      <t>モノゴト</t>
    </rPh>
    <rPh sb="38" eb="39">
      <t>ク</t>
    </rPh>
    <rPh sb="40" eb="41">
      <t>タ</t>
    </rPh>
    <rPh sb="43" eb="44">
      <t>イ</t>
    </rPh>
    <phoneticPr fontId="1"/>
  </si>
  <si>
    <t>曖昧模糊</t>
    <rPh sb="0" eb="4">
      <t>アイマイモコ</t>
    </rPh>
    <phoneticPr fontId="1"/>
  </si>
  <si>
    <t>物事の実態や実質がはっきりせず、ぼんやりとしかわからないさま。</t>
    <rPh sb="0" eb="2">
      <t>モノゴト</t>
    </rPh>
    <rPh sb="3" eb="5">
      <t>ジッタイ</t>
    </rPh>
    <rPh sb="6" eb="8">
      <t>ジッシツ</t>
    </rPh>
    <phoneticPr fontId="1"/>
  </si>
  <si>
    <t>有為転変</t>
    <rPh sb="0" eb="4">
      <t>ウイテンペン</t>
    </rPh>
    <phoneticPr fontId="1"/>
  </si>
  <si>
    <t>世の中の物事が常に変化して同じ状態にはとどまっていないことを言う。</t>
    <rPh sb="0" eb="1">
      <t>ヨ</t>
    </rPh>
    <rPh sb="2" eb="3">
      <t>ナカ</t>
    </rPh>
    <rPh sb="4" eb="6">
      <t>モノゴト</t>
    </rPh>
    <rPh sb="7" eb="8">
      <t>ツネ</t>
    </rPh>
    <rPh sb="9" eb="11">
      <t>ヘンカ</t>
    </rPh>
    <rPh sb="13" eb="14">
      <t>オナ</t>
    </rPh>
    <rPh sb="15" eb="17">
      <t>ジョウタイ</t>
    </rPh>
    <rPh sb="30" eb="31">
      <t>イ</t>
    </rPh>
    <phoneticPr fontId="1"/>
  </si>
  <si>
    <t>臥薪嘗胆</t>
    <rPh sb="0" eb="4">
      <t>ガシンショウタン</t>
    </rPh>
    <phoneticPr fontId="1"/>
  </si>
  <si>
    <t>目的達成のために、長い間、苦心、努力すること。</t>
    <rPh sb="0" eb="2">
      <t>モクテキ</t>
    </rPh>
    <rPh sb="2" eb="4">
      <t>タッセイ</t>
    </rPh>
    <rPh sb="9" eb="10">
      <t>ナガ</t>
    </rPh>
    <rPh sb="11" eb="12">
      <t>アイダ</t>
    </rPh>
    <rPh sb="13" eb="15">
      <t>クシン</t>
    </rPh>
    <rPh sb="16" eb="18">
      <t>ドリョク</t>
    </rPh>
    <phoneticPr fontId="1"/>
  </si>
  <si>
    <t>夏炉冬扇</t>
    <rPh sb="0" eb="4">
      <t>カロトウセン</t>
    </rPh>
    <phoneticPr fontId="1"/>
  </si>
  <si>
    <t>時期外れで役に立たないこと。無用なもののたとえ。</t>
    <rPh sb="0" eb="2">
      <t>ジキ</t>
    </rPh>
    <rPh sb="2" eb="3">
      <t>ハズ</t>
    </rPh>
    <rPh sb="5" eb="6">
      <t>ヤク</t>
    </rPh>
    <rPh sb="7" eb="8">
      <t>タ</t>
    </rPh>
    <rPh sb="14" eb="16">
      <t>ムヨウ</t>
    </rPh>
    <phoneticPr fontId="1"/>
  </si>
  <si>
    <t>干天慈雨</t>
    <rPh sb="0" eb="2">
      <t>カンテン</t>
    </rPh>
    <rPh sb="2" eb="4">
      <t>ジウ</t>
    </rPh>
    <phoneticPr fontId="1"/>
  </si>
  <si>
    <t>苦境に立っている時に、援助や救いがもたらされることのたとえ。</t>
    <rPh sb="0" eb="2">
      <t>クキョウ</t>
    </rPh>
    <rPh sb="3" eb="4">
      <t>タ</t>
    </rPh>
    <rPh sb="8" eb="9">
      <t>トキ</t>
    </rPh>
    <rPh sb="11" eb="13">
      <t>エンジョ</t>
    </rPh>
    <rPh sb="14" eb="15">
      <t>スク</t>
    </rPh>
    <phoneticPr fontId="1"/>
  </si>
  <si>
    <t>艱難辛苦</t>
    <rPh sb="0" eb="2">
      <t>カンナン</t>
    </rPh>
    <rPh sb="2" eb="4">
      <t>シンク</t>
    </rPh>
    <phoneticPr fontId="1"/>
  </si>
  <si>
    <t>困難やつらい目にあって、非常に苦労すること。</t>
    <rPh sb="0" eb="2">
      <t>コンナン</t>
    </rPh>
    <rPh sb="6" eb="7">
      <t>メ</t>
    </rPh>
    <rPh sb="12" eb="14">
      <t>ヒジョウ</t>
    </rPh>
    <rPh sb="15" eb="17">
      <t>クロウ</t>
    </rPh>
    <phoneticPr fontId="1"/>
  </si>
  <si>
    <t>気宇壮大</t>
    <rPh sb="0" eb="2">
      <t>キウ</t>
    </rPh>
    <rPh sb="2" eb="4">
      <t>ソウダイ</t>
    </rPh>
    <phoneticPr fontId="1"/>
  </si>
  <si>
    <t>心意気が非常に大きく、望みや構想が大規模で、こせこせしていないさま。</t>
    <rPh sb="0" eb="3">
      <t>ココロイキ</t>
    </rPh>
    <rPh sb="4" eb="6">
      <t>ヒジョウ</t>
    </rPh>
    <rPh sb="7" eb="8">
      <t>オオ</t>
    </rPh>
    <rPh sb="11" eb="12">
      <t>ノゾ</t>
    </rPh>
    <rPh sb="14" eb="16">
      <t>コウソウ</t>
    </rPh>
    <rPh sb="17" eb="20">
      <t>ダイキボ</t>
    </rPh>
    <phoneticPr fontId="1"/>
  </si>
  <si>
    <t>巧言令色</t>
    <rPh sb="0" eb="2">
      <t>コウゲン</t>
    </rPh>
    <rPh sb="2" eb="4">
      <t>レイショク</t>
    </rPh>
    <phoneticPr fontId="1"/>
  </si>
  <si>
    <t>相手の顔色を見て、うわべだけ愛想よくふるまったり、言葉巧みにこびへつらったりすること。</t>
    <rPh sb="0" eb="2">
      <t>アイテ</t>
    </rPh>
    <rPh sb="3" eb="5">
      <t>カオイロ</t>
    </rPh>
    <rPh sb="6" eb="7">
      <t>ミ</t>
    </rPh>
    <rPh sb="14" eb="16">
      <t>アイソ</t>
    </rPh>
    <rPh sb="25" eb="27">
      <t>コトバ</t>
    </rPh>
    <rPh sb="27" eb="28">
      <t>タク</t>
    </rPh>
    <phoneticPr fontId="1"/>
  </si>
  <si>
    <t>権謀術数</t>
    <rPh sb="0" eb="4">
      <t>ケンボウジュツスウ</t>
    </rPh>
    <phoneticPr fontId="1"/>
  </si>
  <si>
    <t>人を巧みにあざむく計略、策略。</t>
    <rPh sb="0" eb="1">
      <t>ヒト</t>
    </rPh>
    <rPh sb="2" eb="3">
      <t>タク</t>
    </rPh>
    <rPh sb="9" eb="11">
      <t>ケイリャク</t>
    </rPh>
    <rPh sb="12" eb="14">
      <t>サクリャク</t>
    </rPh>
    <phoneticPr fontId="1"/>
  </si>
  <si>
    <t>波乱万丈</t>
    <rPh sb="0" eb="4">
      <t>ハランバンジョウ</t>
    </rPh>
    <phoneticPr fontId="1"/>
  </si>
  <si>
    <t>変化がきわめて激しいこと。</t>
    <rPh sb="0" eb="2">
      <t>ヘンカ</t>
    </rPh>
    <rPh sb="7" eb="8">
      <t>ハゲ</t>
    </rPh>
    <phoneticPr fontId="1"/>
  </si>
  <si>
    <t>才色兼備</t>
    <rPh sb="0" eb="4">
      <t>サイショクケンビ</t>
    </rPh>
    <phoneticPr fontId="1"/>
  </si>
  <si>
    <t>女性が優れた才能と美しい容貌の両方を持っていること。</t>
    <rPh sb="0" eb="2">
      <t>ジョセイ</t>
    </rPh>
    <rPh sb="3" eb="4">
      <t>スグ</t>
    </rPh>
    <rPh sb="6" eb="8">
      <t>サイノウ</t>
    </rPh>
    <rPh sb="9" eb="10">
      <t>ウツク</t>
    </rPh>
    <rPh sb="12" eb="14">
      <t>ヨウボウ</t>
    </rPh>
    <rPh sb="15" eb="17">
      <t>リョウホウ</t>
    </rPh>
    <rPh sb="18" eb="19">
      <t>モ</t>
    </rPh>
    <phoneticPr fontId="1"/>
  </si>
  <si>
    <t>朝令暮改</t>
    <rPh sb="0" eb="4">
      <t>チョウレイボカイ</t>
    </rPh>
    <phoneticPr fontId="1"/>
  </si>
  <si>
    <t>命令や法規などが頻繁に変更されること。たびたび変更されて、あてにならないこと。</t>
    <rPh sb="0" eb="2">
      <t>メイレイ</t>
    </rPh>
    <rPh sb="3" eb="5">
      <t>ホウキ</t>
    </rPh>
    <rPh sb="8" eb="10">
      <t>ヒンパン</t>
    </rPh>
    <rPh sb="11" eb="13">
      <t>ヘンコウ</t>
    </rPh>
    <rPh sb="23" eb="25">
      <t>ヘンコウ</t>
    </rPh>
    <phoneticPr fontId="1"/>
  </si>
  <si>
    <t>天衣無縫</t>
    <rPh sb="0" eb="4">
      <t>テンイムホウ</t>
    </rPh>
    <phoneticPr fontId="1"/>
  </si>
  <si>
    <t>飾り気がなく無邪気なさま。技巧の跡がなく、自然なさま。</t>
    <rPh sb="0" eb="1">
      <t>カザ</t>
    </rPh>
    <rPh sb="2" eb="3">
      <t>ケ</t>
    </rPh>
    <rPh sb="6" eb="9">
      <t>ムジャキ</t>
    </rPh>
    <rPh sb="13" eb="15">
      <t>ギコウ</t>
    </rPh>
    <rPh sb="16" eb="17">
      <t>アト</t>
    </rPh>
    <rPh sb="21" eb="23">
      <t>シゼン</t>
    </rPh>
    <phoneticPr fontId="1"/>
  </si>
  <si>
    <t>大器晩成</t>
    <rPh sb="0" eb="2">
      <t>タイキ</t>
    </rPh>
    <rPh sb="2" eb="4">
      <t>バンセイ</t>
    </rPh>
    <phoneticPr fontId="1"/>
  </si>
  <si>
    <t>偉大な人物は、大成するまでに時間がかかるということ。</t>
    <rPh sb="0" eb="2">
      <t>イダイ</t>
    </rPh>
    <rPh sb="3" eb="5">
      <t>ジンブツ</t>
    </rPh>
    <rPh sb="7" eb="9">
      <t>タイセイ</t>
    </rPh>
    <rPh sb="14" eb="16">
      <t>ジカン</t>
    </rPh>
    <phoneticPr fontId="1"/>
  </si>
  <si>
    <t>大山鳴動</t>
    <rPh sb="0" eb="2">
      <t>タイザン</t>
    </rPh>
    <rPh sb="2" eb="4">
      <t>メイドウ</t>
    </rPh>
    <phoneticPr fontId="1"/>
  </si>
  <si>
    <t>はじめの騒ぎばかりが大きくて、結果は小さいことのたとえ。</t>
    <rPh sb="4" eb="5">
      <t>サワ</t>
    </rPh>
    <rPh sb="10" eb="11">
      <t>オオ</t>
    </rPh>
    <rPh sb="15" eb="17">
      <t>ケッカ</t>
    </rPh>
    <rPh sb="18" eb="19">
      <t>チイ</t>
    </rPh>
    <phoneticPr fontId="1"/>
  </si>
  <si>
    <t>解答</t>
    <rPh sb="0" eb="2">
      <t>カイトウ</t>
    </rPh>
    <phoneticPr fontId="1"/>
  </si>
  <si>
    <t>温故知新</t>
    <rPh sb="0" eb="4">
      <t>オンコチシン</t>
    </rPh>
    <phoneticPr fontId="1"/>
  </si>
  <si>
    <t>古い昔のことをよく学んで、そこから新しい考えや説、価値を見出すこと。</t>
    <rPh sb="0" eb="1">
      <t>フル</t>
    </rPh>
    <rPh sb="2" eb="3">
      <t>ムカシ</t>
    </rPh>
    <rPh sb="9" eb="10">
      <t>マナ</t>
    </rPh>
    <rPh sb="17" eb="18">
      <t>アタラ</t>
    </rPh>
    <rPh sb="20" eb="21">
      <t>カンガ</t>
    </rPh>
    <rPh sb="23" eb="24">
      <t>セツ</t>
    </rPh>
    <rPh sb="25" eb="27">
      <t>カチ</t>
    </rPh>
    <rPh sb="28" eb="30">
      <t>ミイダ</t>
    </rPh>
    <phoneticPr fontId="1"/>
  </si>
  <si>
    <t>大同小異</t>
    <rPh sb="0" eb="4">
      <t>ダイドウショウイ</t>
    </rPh>
    <phoneticPr fontId="1"/>
  </si>
  <si>
    <t>細かい点に違いはあるが大差はないこと。</t>
    <phoneticPr fontId="1"/>
  </si>
  <si>
    <t>意味深長</t>
    <rPh sb="0" eb="2">
      <t>イミ</t>
    </rPh>
    <rPh sb="2" eb="4">
      <t>シンチョウ</t>
    </rPh>
    <phoneticPr fontId="1"/>
  </si>
  <si>
    <t>言葉や行動の中に深い意味や趣があること。</t>
    <phoneticPr fontId="1"/>
  </si>
  <si>
    <t>創意工夫</t>
    <rPh sb="0" eb="2">
      <t>ソウイ</t>
    </rPh>
    <rPh sb="2" eb="4">
      <t>クフウ</t>
    </rPh>
    <phoneticPr fontId="1"/>
  </si>
  <si>
    <t>世になかった新しいことを考えだし、それを実行するための方法を考えること。</t>
  </si>
  <si>
    <t>大義名分</t>
    <rPh sb="0" eb="2">
      <t>タイギ</t>
    </rPh>
    <rPh sb="2" eb="4">
      <t>メイブン</t>
    </rPh>
    <phoneticPr fontId="1"/>
  </si>
  <si>
    <t>ある行動を取る上で根拠となる正当な理由や道理のこと。</t>
  </si>
  <si>
    <t>公明正大</t>
    <rPh sb="0" eb="4">
      <t>コウメイセイダイ</t>
    </rPh>
    <phoneticPr fontId="1"/>
  </si>
  <si>
    <t>私心を挟まず公正に事を行うこと。</t>
  </si>
  <si>
    <t>聖人君子</t>
    <rPh sb="0" eb="2">
      <t>セイジン</t>
    </rPh>
    <rPh sb="2" eb="4">
      <t>クンシ</t>
    </rPh>
    <phoneticPr fontId="1"/>
  </si>
  <si>
    <t>一日千秋</t>
    <rPh sb="0" eb="4">
      <t>イチジツセンシュウ</t>
    </rPh>
    <phoneticPr fontId="1"/>
  </si>
  <si>
    <t>たいへんに待ち遠しいことのたとえ。一日が千日にも感じられるほど長く思われること。</t>
  </si>
  <si>
    <t>古今東西</t>
    <rPh sb="0" eb="2">
      <t>ココン</t>
    </rPh>
    <rPh sb="2" eb="4">
      <t>トウザイ</t>
    </rPh>
    <phoneticPr fontId="1"/>
  </si>
  <si>
    <t>いつでもどこでも。</t>
  </si>
  <si>
    <t>因果応報</t>
    <rPh sb="0" eb="2">
      <t>インガ</t>
    </rPh>
    <rPh sb="2" eb="4">
      <t>オウホウ</t>
    </rPh>
    <phoneticPr fontId="1"/>
  </si>
  <si>
    <t>人の行動の善悪に応じてそれぞれの報いがめぐってくること。</t>
  </si>
  <si>
    <t>立派な人格と優れた知識を兼ね備えた人のこと。</t>
    <phoneticPr fontId="1"/>
  </si>
  <si>
    <t>喜色満面</t>
    <rPh sb="0" eb="2">
      <t>キショク</t>
    </rPh>
    <rPh sb="2" eb="4">
      <t>マンメン</t>
    </rPh>
    <phoneticPr fontId="1"/>
  </si>
  <si>
    <t>喜びの表情が顔いっぱいにあふれているようす。</t>
  </si>
  <si>
    <t>先手必勝</t>
    <rPh sb="0" eb="2">
      <t>センテ</t>
    </rPh>
    <rPh sb="2" eb="4">
      <t>ヒッショウ</t>
    </rPh>
    <phoneticPr fontId="1"/>
  </si>
  <si>
    <t>相手よりも先に攻撃することによって必ず勝つということ。</t>
    <phoneticPr fontId="1"/>
  </si>
  <si>
    <t>七転八起</t>
    <rPh sb="0" eb="4">
      <t>シチテンハッキ</t>
    </rPh>
    <phoneticPr fontId="1"/>
  </si>
  <si>
    <t>何度失敗してもくじけずに努力すること。</t>
    <phoneticPr fontId="1"/>
  </si>
  <si>
    <t>一刀両断</t>
    <rPh sb="0" eb="2">
      <t>イットウ</t>
    </rPh>
    <rPh sb="2" eb="4">
      <t>リョウダン</t>
    </rPh>
    <phoneticPr fontId="1"/>
  </si>
  <si>
    <t>物事をためらわず思い切って処理すること。</t>
  </si>
  <si>
    <t>知行合一</t>
    <rPh sb="0" eb="4">
      <t>チコウゴウイツ</t>
    </rPh>
    <phoneticPr fontId="1"/>
  </si>
  <si>
    <t>知識と実践は一体であり、実践を伴ってこそ本当の知であること。</t>
    <phoneticPr fontId="1"/>
  </si>
  <si>
    <t>士農工商</t>
    <rPh sb="0" eb="4">
      <t>シノウコウショウ</t>
    </rPh>
    <phoneticPr fontId="1"/>
  </si>
  <si>
    <t>武士(官吏)、農民、工人(職人)、商人の職業による身分階級。日本では近世の身分制度。</t>
  </si>
  <si>
    <t>一石二鳥</t>
    <rPh sb="0" eb="4">
      <t>イッセキニチョウ</t>
    </rPh>
    <phoneticPr fontId="1"/>
  </si>
  <si>
    <t>一つの行為で二つの利益を得ること。一つの石を投げて二羽の鳥を得ることができる意味から。</t>
  </si>
  <si>
    <t>十万億土</t>
    <rPh sb="0" eb="4">
      <t>ジュウマンオクド</t>
    </rPh>
    <phoneticPr fontId="1"/>
  </si>
  <si>
    <t>極楽浄土のこと。非常に遠い場所。</t>
  </si>
  <si>
    <t>鏡花水月</t>
    <rPh sb="0" eb="4">
      <t>キョウカスイゲツ</t>
    </rPh>
    <phoneticPr fontId="1"/>
  </si>
  <si>
    <t>はかない幻のこと。眼には見えても手にとることのできないもののたとえ。</t>
    <phoneticPr fontId="1"/>
  </si>
  <si>
    <t>問題の数</t>
    <rPh sb="0" eb="2">
      <t>モンダイ</t>
    </rPh>
    <rPh sb="3" eb="4">
      <t>カズ</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</si>
</sst>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0000_ "/>
    <numFmt numFmtId="177" formatCode="0_);[Red]\(0\)"/>
  </numFmts>
  <fonts count="12">
    <font>
      <sz val="11"/>
      <color theme="1"/>
      <name val="ＭＳ Ｐゴシック"/>
      <family val="3"/>
      <charset val="128"/>
      <scheme val="minor"/>
    </font>
    <font>
      <sz val="6"/>
      <name val="ＭＳ Ｐゴシック"/>
      <family val="3"/>
      <charset val="128"/>
    </font>
    <font>
      <sz val="11"/>
      <color theme="0"/>
      <name val="ＭＳ Ｐゴシック"/>
      <family val="3"/>
      <charset val="128"/>
      <scheme val="minor"/>
    </font>
    <font>
      <b/>
      <sz val="11"/>
      <color theme="1"/>
      <name val="ＭＳ Ｐゴシック"/>
      <family val="3"/>
      <charset val="128"/>
      <scheme val="minor"/>
    </font>
    <font>
      <b/>
      <sz val="48"/>
      <color theme="1"/>
      <name val="ＭＳ ゴシック"/>
      <family val="3"/>
      <charset val="128"/>
    </font>
    <font>
      <b/>
      <sz val="48"/>
      <color rgb="FF002060"/>
      <name val="ＭＳ Ｐゴシック"/>
      <family val="3"/>
      <charset val="128"/>
      <scheme val="minor"/>
    </font>
    <font>
      <b/>
      <sz val="18"/>
      <color rgb="FF002060"/>
      <name val="ＭＳ Ｐゴシック"/>
      <family val="3"/>
      <charset val="128"/>
      <scheme val="minor"/>
    </font>
    <font>
      <sz val="11"/>
      <name val="ＭＳ Ｐゴシック"/>
      <family val="3"/>
      <charset val="128"/>
      <scheme val="minor"/>
    </font>
    <font>
      <sz val="26"/>
      <color rgb="FFFF0000"/>
      <name val="ＭＳ Ｐゴシック"/>
      <family val="3"/>
      <charset val="128"/>
      <scheme val="minor"/>
    </font>
    <font>
      <b/>
      <sz val="11"/>
      <color rgb="FFFFC000"/>
      <name val="ＭＳ Ｐゴシック"/>
      <family val="3"/>
      <charset val="128"/>
      <scheme val="minor"/>
    </font>
    <font>
      <b/>
      <sz val="11"/>
      <color rgb="FF92D050"/>
      <name val="ＭＳ Ｐゴシック"/>
      <family val="3"/>
      <charset val="128"/>
      <scheme val="minor"/>
    </font>
    <font>
      <sz val="9"/>
      <color rgb="FF000000"/>
      <name val="MS UI Gothic"/>
      <family val="3"/>
      <charset val="128"/>
    </font>
  </fonts>
  <fills count="8">
    <fill>
      <patternFill patternType="none"/>
    </fill>
    <fill>
      <patternFill patternType="gray125"/>
    </fill>
    <fill>
      <gradientFill type="path" left="0.5" right="0.5" top="0.5" bottom="0.5">
        <stop position="0">
          <color theme="0"/>
        </stop>
        <stop position="1">
          <color rgb="FFFFC000"/>
        </stop>
      </gradientFill>
    </fill>
    <fill>
      <gradientFill type="path" left="0.5" right="0.5" top="0.5" bottom="0.5">
        <stop position="0">
          <color theme="0"/>
        </stop>
        <stop position="1">
          <color rgb="FF00B050"/>
        </stop>
      </gradientFill>
    </fill>
    <fill>
      <patternFill patternType="solid">
        <fgColor theme="4" tint="0.39997558519241921"/>
        <bgColor indexed="64"/>
      </patternFill>
    </fill>
    <fill>
      <patternFill patternType="solid">
        <fgColor rgb="FFFFC000"/>
      </patternFill>
    </fill>
    <fill>
      <patternFill patternType="solid">
        <fgColor rgb="FFFFFF00"/>
        <bgColor indexed="64"/>
      </patternFill>
    </fill>
    <fill>
      <patternFill patternType="solid">
        <fgColor rgb="FF92D05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Fill="1" applyBorder="1">
      <alignment vertical="center"/>
    </xf>
    <xf numFmtId="176" fontId="0" fillId="0" borderId="1" xfId="0" applyNumberFormat="1" applyBorder="1">
      <alignment vertical="center"/>
    </xf>
    <xf numFmtId="177" fontId="0" fillId="0" borderId="1" xfId="0" applyNumberFormat="1" applyBorder="1">
      <alignment vertical="center"/>
    </xf>
    <xf numFmtId="0" fontId="4" fillId="2" borderId="1" xfId="0" applyFont="1" applyFill="1" applyBorder="1" applyAlignment="1">
      <alignment horizontal="center" vertical="center"/>
    </xf>
    <xf numFmtId="0" fontId="0" fillId="0" borderId="1" xfId="0"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0" fillId="0" borderId="0" xfId="0" applyAlignment="1">
      <alignment horizontal="center" vertical="center"/>
    </xf>
    <xf numFmtId="0" fontId="0" fillId="0" borderId="0" xfId="0" applyBorder="1" applyAlignment="1">
      <alignment vertical="center"/>
    </xf>
    <xf numFmtId="0" fontId="2" fillId="0" borderId="0" xfId="0" applyFont="1" applyBorder="1" applyAlignment="1">
      <alignment vertical="top" wrapText="1"/>
    </xf>
    <xf numFmtId="0" fontId="0" fillId="0" borderId="0" xfId="0" applyBorder="1">
      <alignment vertical="center"/>
    </xf>
    <xf numFmtId="0" fontId="6" fillId="4" borderId="1" xfId="0" applyFont="1" applyFill="1" applyBorder="1" applyAlignment="1">
      <alignment vertical="center" textRotation="255"/>
    </xf>
    <xf numFmtId="0" fontId="3" fillId="5" borderId="1" xfId="0" applyFont="1" applyFill="1" applyBorder="1" applyAlignment="1">
      <alignment horizontal="center" vertical="center"/>
    </xf>
    <xf numFmtId="0" fontId="7" fillId="0" borderId="0" xfId="0" applyFont="1">
      <alignment vertical="center"/>
    </xf>
    <xf numFmtId="0" fontId="0" fillId="0" borderId="0" xfId="0" applyBorder="1" applyAlignment="1">
      <alignment horizontal="center" vertical="center"/>
    </xf>
    <xf numFmtId="0" fontId="0" fillId="0" borderId="3" xfId="0" applyBorder="1">
      <alignment vertical="center"/>
    </xf>
    <xf numFmtId="0" fontId="0" fillId="0" borderId="1" xfId="0" applyBorder="1" applyAlignment="1">
      <alignment horizontal="left" vertical="center"/>
    </xf>
    <xf numFmtId="0" fontId="0" fillId="6" borderId="1" xfId="0" applyFill="1" applyBorder="1">
      <alignment vertical="center"/>
    </xf>
    <xf numFmtId="0" fontId="8" fillId="6" borderId="0" xfId="0" applyFont="1" applyFill="1" applyAlignment="1">
      <alignment horizontal="center" vertical="center"/>
    </xf>
    <xf numFmtId="0" fontId="3" fillId="7" borderId="1" xfId="0" applyFont="1" applyFill="1" applyBorder="1" applyAlignment="1">
      <alignment horizontal="center" vertical="center"/>
    </xf>
    <xf numFmtId="0" fontId="9" fillId="5" borderId="2" xfId="0" applyFont="1" applyFill="1" applyBorder="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0" fillId="7" borderId="6" xfId="0" applyFont="1" applyFill="1" applyBorder="1" applyAlignment="1">
      <alignment horizontal="left" vertical="center" wrapText="1"/>
    </xf>
    <xf numFmtId="0" fontId="10" fillId="7" borderId="7" xfId="0" applyFont="1" applyFill="1" applyBorder="1" applyAlignment="1">
      <alignment horizontal="left" vertical="center" wrapText="1"/>
    </xf>
    <xf numFmtId="0" fontId="10" fillId="7" borderId="8"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10" fillId="7" borderId="0" xfId="0" applyFont="1" applyFill="1" applyBorder="1" applyAlignment="1">
      <alignment horizontal="left" vertical="center" wrapText="1"/>
    </xf>
    <xf numFmtId="0" fontId="10" fillId="7" borderId="9"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10" fillId="7" borderId="11" xfId="0" applyFont="1" applyFill="1" applyBorder="1" applyAlignment="1">
      <alignment horizontal="left" vertical="center" wrapText="1"/>
    </xf>
    <xf numFmtId="0" fontId="10" fillId="7" borderId="12" xfId="0" applyFont="1" applyFill="1" applyBorder="1" applyAlignment="1">
      <alignment horizontal="left" vertical="center" wrapText="1"/>
    </xf>
  </cellXfs>
  <cellStyles count="1">
    <cellStyle name="標準" xfId="0" builtinId="0"/>
  </cellStyles>
  <dxfs count="2">
    <dxf>
      <font>
        <color rgb="FFFF0000"/>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データ!$B$13" lockText="1"/>
</file>

<file path=xl/ctrlProps/ctrlProp10.xml><?xml version="1.0" encoding="utf-8"?>
<formControlPr xmlns="http://schemas.microsoft.com/office/spreadsheetml/2009/9/main" objectType="GBox"/>
</file>

<file path=xl/ctrlProps/ctrlProp11.xml><?xml version="1.0" encoding="utf-8"?>
<formControlPr xmlns="http://schemas.microsoft.com/office/spreadsheetml/2009/9/main" objectType="Radio" firstButton="1" fmlaLink="データ!$B$15"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Radio" checked="Checked"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GBox"/>
</file>

<file path=xl/ctrlProps/ctrlProp16.xml><?xml version="1.0" encoding="utf-8"?>
<formControlPr xmlns="http://schemas.microsoft.com/office/spreadsheetml/2009/9/main" objectType="Radio" checked="Checked" firstButton="1" fmlaLink="データ!$B$16"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GBox"/>
</file>

<file path=xl/ctrlProps/ctrlProp21.xml><?xml version="1.0" encoding="utf-8"?>
<formControlPr xmlns="http://schemas.microsoft.com/office/spreadsheetml/2009/9/main" objectType="Radio" firstButton="1" fmlaLink="データ!$C$9"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Radio" checked="Checked"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checked="Checked" lockText="1"/>
</file>

<file path=xl/ctrlProps/ctrlProp5.xml><?xml version="1.0" encoding="utf-8"?>
<formControlPr xmlns="http://schemas.microsoft.com/office/spreadsheetml/2009/9/main" objectType="GBox"/>
</file>

<file path=xl/ctrlProps/ctrlProp6.xml><?xml version="1.0" encoding="utf-8"?>
<formControlPr xmlns="http://schemas.microsoft.com/office/spreadsheetml/2009/9/main" objectType="Radio" firstButton="1" fmlaLink="データ!$B$14" lockText="1"/>
</file>

<file path=xl/ctrlProps/ctrlProp7.xml><?xml version="1.0" encoding="utf-8"?>
<formControlPr xmlns="http://schemas.microsoft.com/office/spreadsheetml/2009/9/main" objectType="Radio" checked="Checked"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30577</xdr:colOff>
      <xdr:row>0</xdr:row>
      <xdr:rowOff>0</xdr:rowOff>
    </xdr:from>
    <xdr:ext cx="5236748" cy="692562"/>
    <xdr:sp macro="" textlink="">
      <xdr:nvSpPr>
        <xdr:cNvPr id="2" name="正方形/長方形 1"/>
        <xdr:cNvSpPr/>
      </xdr:nvSpPr>
      <xdr:spPr>
        <a:xfrm>
          <a:off x="30577" y="0"/>
          <a:ext cx="5236748" cy="692562"/>
        </a:xfrm>
        <a:prstGeom prst="rect">
          <a:avLst/>
        </a:prstGeom>
      </xdr:spPr>
      <xdr:style>
        <a:lnRef idx="0">
          <a:schemeClr val="accent6"/>
        </a:lnRef>
        <a:fillRef idx="3">
          <a:schemeClr val="accent6"/>
        </a:fillRef>
        <a:effectRef idx="3">
          <a:schemeClr val="accent6"/>
        </a:effectRef>
        <a:fontRef idx="minor">
          <a:schemeClr val="lt1"/>
        </a:fontRef>
      </xdr:style>
      <xdr:txBody>
        <a:bodyPr wrap="squar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ja-JP" altLang="en-US" sz="36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四字熟語のお勉強</a:t>
          </a:r>
          <a:r>
            <a:rPr lang="en-US" altLang="ja-JP" sz="36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a:t>
          </a:r>
          <a:r>
            <a:rPr lang="ja-JP" altLang="en-US" sz="36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百題</a:t>
          </a:r>
          <a:r>
            <a:rPr lang="en-US" altLang="ja-JP" sz="36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a:t>
          </a:r>
          <a:endParaRPr lang="ja-JP" altLang="en-US" sz="36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endParaRPr>
        </a:p>
      </xdr:txBody>
    </xdr:sp>
    <xdr:clientData/>
  </xdr:oneCellAnchor>
  <mc:AlternateContent xmlns:mc="http://schemas.openxmlformats.org/markup-compatibility/2006">
    <mc:Choice xmlns:a14="http://schemas.microsoft.com/office/drawing/2010/main" Requires="a14">
      <xdr:twoCellAnchor editAs="oneCell">
        <xdr:from>
          <xdr:col>2</xdr:col>
          <xdr:colOff>190500</xdr:colOff>
          <xdr:row>12</xdr:row>
          <xdr:rowOff>66675</xdr:rowOff>
        </xdr:from>
        <xdr:to>
          <xdr:col>2</xdr:col>
          <xdr:colOff>466725</xdr:colOff>
          <xdr:row>13</xdr:row>
          <xdr:rowOff>104775</xdr:rowOff>
        </xdr:to>
        <xdr:sp macro="" textlink="">
          <xdr:nvSpPr>
            <xdr:cNvPr id="1030" name="Option Button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0</xdr:rowOff>
        </xdr:from>
        <xdr:to>
          <xdr:col>2</xdr:col>
          <xdr:colOff>466725</xdr:colOff>
          <xdr:row>15</xdr:row>
          <xdr:rowOff>38100</xdr:rowOff>
        </xdr:to>
        <xdr:sp macro="" textlink="">
          <xdr:nvSpPr>
            <xdr:cNvPr id="1034" name="Option Button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xdr:row>
          <xdr:rowOff>85725</xdr:rowOff>
        </xdr:from>
        <xdr:to>
          <xdr:col>2</xdr:col>
          <xdr:colOff>466725</xdr:colOff>
          <xdr:row>16</xdr:row>
          <xdr:rowOff>123825</xdr:rowOff>
        </xdr:to>
        <xdr:sp macro="" textlink="">
          <xdr:nvSpPr>
            <xdr:cNvPr id="1035" name="Option Button 11" hidden="1">
              <a:extLst>
                <a:ext uri="{63B3BB69-23CF-44E3-9099-C40C66FF867C}">
                  <a14:compatExt spid="_x0000_s10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161925</xdr:rowOff>
        </xdr:from>
        <xdr:to>
          <xdr:col>2</xdr:col>
          <xdr:colOff>466725</xdr:colOff>
          <xdr:row>18</xdr:row>
          <xdr:rowOff>28575</xdr:rowOff>
        </xdr:to>
        <xdr:sp macro="" textlink="">
          <xdr:nvSpPr>
            <xdr:cNvPr id="1036" name="Option Button 12" hidden="1">
              <a:extLst>
                <a:ext uri="{63B3BB69-23CF-44E3-9099-C40C66FF867C}">
                  <a14:compatExt spid="_x0000_s10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xdr:row>
          <xdr:rowOff>0</xdr:rowOff>
        </xdr:from>
        <xdr:to>
          <xdr:col>2</xdr:col>
          <xdr:colOff>504825</xdr:colOff>
          <xdr:row>18</xdr:row>
          <xdr:rowOff>123825</xdr:rowOff>
        </xdr:to>
        <xdr:sp macro="" textlink="">
          <xdr:nvSpPr>
            <xdr:cNvPr id="1037" name="Group Box 13" hidden="1">
              <a:extLst>
                <a:ext uri="{63B3BB69-23CF-44E3-9099-C40C66FF867C}">
                  <a14:compatExt spid="_x0000_s103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No1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66675</xdr:rowOff>
        </xdr:from>
        <xdr:to>
          <xdr:col>3</xdr:col>
          <xdr:colOff>457200</xdr:colOff>
          <xdr:row>13</xdr:row>
          <xdr:rowOff>104775</xdr:rowOff>
        </xdr:to>
        <xdr:sp macro="" textlink="">
          <xdr:nvSpPr>
            <xdr:cNvPr id="1039" name="Option Button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xdr:row>
          <xdr:rowOff>0</xdr:rowOff>
        </xdr:from>
        <xdr:to>
          <xdr:col>3</xdr:col>
          <xdr:colOff>457200</xdr:colOff>
          <xdr:row>15</xdr:row>
          <xdr:rowOff>38100</xdr:rowOff>
        </xdr:to>
        <xdr:sp macro="" textlink="">
          <xdr:nvSpPr>
            <xdr:cNvPr id="1040" name="Option Button 16" hidden="1">
              <a:extLst>
                <a:ext uri="{63B3BB69-23CF-44E3-9099-C40C66FF867C}">
                  <a14:compatExt spid="_x0000_s10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85725</xdr:rowOff>
        </xdr:from>
        <xdr:to>
          <xdr:col>3</xdr:col>
          <xdr:colOff>457200</xdr:colOff>
          <xdr:row>16</xdr:row>
          <xdr:rowOff>123825</xdr:rowOff>
        </xdr:to>
        <xdr:sp macro="" textlink="">
          <xdr:nvSpPr>
            <xdr:cNvPr id="1041" name="Option Button 17" hidden="1">
              <a:extLst>
                <a:ext uri="{63B3BB69-23CF-44E3-9099-C40C66FF867C}">
                  <a14:compatExt spid="_x0000_s10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16</xdr:row>
          <xdr:rowOff>161925</xdr:rowOff>
        </xdr:from>
        <xdr:to>
          <xdr:col>3</xdr:col>
          <xdr:colOff>457200</xdr:colOff>
          <xdr:row>18</xdr:row>
          <xdr:rowOff>28575</xdr:rowOff>
        </xdr:to>
        <xdr:sp macro="" textlink="">
          <xdr:nvSpPr>
            <xdr:cNvPr id="1042" name="Option Button 18" hidden="1">
              <a:extLst>
                <a:ext uri="{63B3BB69-23CF-44E3-9099-C40C66FF867C}">
                  <a14:compatExt spid="_x0000_s10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12</xdr:row>
          <xdr:rowOff>0</xdr:rowOff>
        </xdr:from>
        <xdr:to>
          <xdr:col>3</xdr:col>
          <xdr:colOff>514350</xdr:colOff>
          <xdr:row>18</xdr:row>
          <xdr:rowOff>114300</xdr:rowOff>
        </xdr:to>
        <xdr:sp macro="" textlink="">
          <xdr:nvSpPr>
            <xdr:cNvPr id="1043" name="Group Box 19" hidden="1">
              <a:extLst>
                <a:ext uri="{63B3BB69-23CF-44E3-9099-C40C66FF867C}">
                  <a14:compatExt spid="_x0000_s104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No2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12</xdr:row>
          <xdr:rowOff>66675</xdr:rowOff>
        </xdr:from>
        <xdr:to>
          <xdr:col>4</xdr:col>
          <xdr:colOff>476250</xdr:colOff>
          <xdr:row>13</xdr:row>
          <xdr:rowOff>104775</xdr:rowOff>
        </xdr:to>
        <xdr:sp macro="" textlink="">
          <xdr:nvSpPr>
            <xdr:cNvPr id="1044" name="Option Button 20" hidden="1">
              <a:extLst>
                <a:ext uri="{63B3BB69-23CF-44E3-9099-C40C66FF867C}">
                  <a14:compatExt spid="_x0000_s10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14</xdr:row>
          <xdr:rowOff>0</xdr:rowOff>
        </xdr:from>
        <xdr:to>
          <xdr:col>4</xdr:col>
          <xdr:colOff>476250</xdr:colOff>
          <xdr:row>15</xdr:row>
          <xdr:rowOff>38100</xdr:rowOff>
        </xdr:to>
        <xdr:sp macro="" textlink="">
          <xdr:nvSpPr>
            <xdr:cNvPr id="1045" name="Option Button 21" hidden="1">
              <a:extLst>
                <a:ext uri="{63B3BB69-23CF-44E3-9099-C40C66FF867C}">
                  <a14:compatExt spid="_x0000_s10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15</xdr:row>
          <xdr:rowOff>85725</xdr:rowOff>
        </xdr:from>
        <xdr:to>
          <xdr:col>4</xdr:col>
          <xdr:colOff>476250</xdr:colOff>
          <xdr:row>16</xdr:row>
          <xdr:rowOff>123825</xdr:rowOff>
        </xdr:to>
        <xdr:sp macro="" textlink="">
          <xdr:nvSpPr>
            <xdr:cNvPr id="1046" name="Option Button 22" hidden="1">
              <a:extLst>
                <a:ext uri="{63B3BB69-23CF-44E3-9099-C40C66FF867C}">
                  <a14:compatExt spid="_x0000_s10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16</xdr:row>
          <xdr:rowOff>161925</xdr:rowOff>
        </xdr:from>
        <xdr:to>
          <xdr:col>4</xdr:col>
          <xdr:colOff>476250</xdr:colOff>
          <xdr:row>18</xdr:row>
          <xdr:rowOff>28575</xdr:rowOff>
        </xdr:to>
        <xdr:sp macro="" textlink="">
          <xdr:nvSpPr>
            <xdr:cNvPr id="1047" name="Option Button 23" hidden="1">
              <a:extLst>
                <a:ext uri="{63B3BB69-23CF-44E3-9099-C40C66FF867C}">
                  <a14:compatExt spid="_x0000_s10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0</xdr:rowOff>
        </xdr:from>
        <xdr:to>
          <xdr:col>4</xdr:col>
          <xdr:colOff>504825</xdr:colOff>
          <xdr:row>18</xdr:row>
          <xdr:rowOff>104775</xdr:rowOff>
        </xdr:to>
        <xdr:sp macro="" textlink="">
          <xdr:nvSpPr>
            <xdr:cNvPr id="1048" name="Group Box 24" hidden="1">
              <a:extLst>
                <a:ext uri="{63B3BB69-23CF-44E3-9099-C40C66FF867C}">
                  <a14:compatExt spid="_x0000_s104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No3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12</xdr:row>
          <xdr:rowOff>66675</xdr:rowOff>
        </xdr:from>
        <xdr:to>
          <xdr:col>5</xdr:col>
          <xdr:colOff>495300</xdr:colOff>
          <xdr:row>13</xdr:row>
          <xdr:rowOff>104775</xdr:rowOff>
        </xdr:to>
        <xdr:sp macro="" textlink="">
          <xdr:nvSpPr>
            <xdr:cNvPr id="1049" name="Option Button 25" hidden="1">
              <a:extLst>
                <a:ext uri="{63B3BB69-23CF-44E3-9099-C40C66FF867C}">
                  <a14:compatExt spid="_x0000_s1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xdr:row>
          <xdr:rowOff>0</xdr:rowOff>
        </xdr:from>
        <xdr:to>
          <xdr:col>5</xdr:col>
          <xdr:colOff>495300</xdr:colOff>
          <xdr:row>15</xdr:row>
          <xdr:rowOff>38100</xdr:rowOff>
        </xdr:to>
        <xdr:sp macro="" textlink="">
          <xdr:nvSpPr>
            <xdr:cNvPr id="1050" name="Option Button 26" hidden="1">
              <a:extLst>
                <a:ext uri="{63B3BB69-23CF-44E3-9099-C40C66FF867C}">
                  <a14:compatExt spid="_x0000_s1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15</xdr:row>
          <xdr:rowOff>85725</xdr:rowOff>
        </xdr:from>
        <xdr:to>
          <xdr:col>5</xdr:col>
          <xdr:colOff>495300</xdr:colOff>
          <xdr:row>16</xdr:row>
          <xdr:rowOff>123825</xdr:rowOff>
        </xdr:to>
        <xdr:sp macro="" textlink="">
          <xdr:nvSpPr>
            <xdr:cNvPr id="1051" name="Option Button 27" hidden="1">
              <a:extLst>
                <a:ext uri="{63B3BB69-23CF-44E3-9099-C40C66FF867C}">
                  <a14:compatExt spid="_x0000_s10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16</xdr:row>
          <xdr:rowOff>161925</xdr:rowOff>
        </xdr:from>
        <xdr:to>
          <xdr:col>5</xdr:col>
          <xdr:colOff>495300</xdr:colOff>
          <xdr:row>18</xdr:row>
          <xdr:rowOff>28575</xdr:rowOff>
        </xdr:to>
        <xdr:sp macro="" textlink="">
          <xdr:nvSpPr>
            <xdr:cNvPr id="1052" name="Option Button 28" hidden="1">
              <a:extLst>
                <a:ext uri="{63B3BB69-23CF-44E3-9099-C40C66FF867C}">
                  <a14:compatExt spid="_x0000_s1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12</xdr:row>
          <xdr:rowOff>0</xdr:rowOff>
        </xdr:from>
        <xdr:to>
          <xdr:col>5</xdr:col>
          <xdr:colOff>552450</xdr:colOff>
          <xdr:row>18</xdr:row>
          <xdr:rowOff>95250</xdr:rowOff>
        </xdr:to>
        <xdr:sp macro="" textlink="">
          <xdr:nvSpPr>
            <xdr:cNvPr id="1053" name="Group Box 29" hidden="1">
              <a:extLst>
                <a:ext uri="{63B3BB69-23CF-44E3-9099-C40C66FF867C}">
                  <a14:compatExt spid="_x0000_s105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No4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6</xdr:row>
          <xdr:rowOff>47625</xdr:rowOff>
        </xdr:from>
        <xdr:to>
          <xdr:col>3</xdr:col>
          <xdr:colOff>47625</xdr:colOff>
          <xdr:row>7</xdr:row>
          <xdr:rowOff>114300</xdr:rowOff>
        </xdr:to>
        <xdr:sp macro="" textlink="">
          <xdr:nvSpPr>
            <xdr:cNvPr id="1026" name="Option Button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①問題作成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447675</xdr:colOff>
          <xdr:row>6</xdr:row>
          <xdr:rowOff>38100</xdr:rowOff>
        </xdr:from>
        <xdr:to>
          <xdr:col>4</xdr:col>
          <xdr:colOff>400050</xdr:colOff>
          <xdr:row>7</xdr:row>
          <xdr:rowOff>114300</xdr:rowOff>
        </xdr:to>
        <xdr:sp macro="" textlink="">
          <xdr:nvSpPr>
            <xdr:cNvPr id="1027" name="Option Button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②スタート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xdr:row>
          <xdr:rowOff>28575</xdr:rowOff>
        </xdr:from>
        <xdr:to>
          <xdr:col>7</xdr:col>
          <xdr:colOff>66675</xdr:colOff>
          <xdr:row>12</xdr:row>
          <xdr:rowOff>95250</xdr:rowOff>
        </xdr:to>
        <xdr:sp macro="" textlink="">
          <xdr:nvSpPr>
            <xdr:cNvPr id="1059" name="Option Button 35" hidden="1">
              <a:extLst>
                <a:ext uri="{63B3BB69-23CF-44E3-9099-C40C66FF867C}">
                  <a14:compatExt spid="_x0000_s1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④確認</a:t>
              </a:r>
            </a:p>
          </xdr:txBody>
        </xdr:sp>
        <xdr:clientData/>
      </xdr:twoCellAnchor>
    </mc:Choice>
    <mc:Fallback/>
  </mc:AlternateContent>
  <xdr:twoCellAnchor>
    <xdr:from>
      <xdr:col>3</xdr:col>
      <xdr:colOff>180975</xdr:colOff>
      <xdr:row>6</xdr:row>
      <xdr:rowOff>95250</xdr:rowOff>
    </xdr:from>
    <xdr:to>
      <xdr:col>3</xdr:col>
      <xdr:colOff>342900</xdr:colOff>
      <xdr:row>7</xdr:row>
      <xdr:rowOff>104775</xdr:rowOff>
    </xdr:to>
    <xdr:sp macro="" textlink="">
      <xdr:nvSpPr>
        <xdr:cNvPr id="4" name="ストライプ矢印 3"/>
        <xdr:cNvSpPr/>
      </xdr:nvSpPr>
      <xdr:spPr>
        <a:xfrm>
          <a:off x="2028825" y="1123950"/>
          <a:ext cx="161925" cy="180975"/>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719138</xdr:colOff>
      <xdr:row>7</xdr:row>
      <xdr:rowOff>128591</xdr:rowOff>
    </xdr:from>
    <xdr:to>
      <xdr:col>4</xdr:col>
      <xdr:colOff>219075</xdr:colOff>
      <xdr:row>8</xdr:row>
      <xdr:rowOff>123829</xdr:rowOff>
    </xdr:to>
    <xdr:sp macro="" textlink="">
      <xdr:nvSpPr>
        <xdr:cNvPr id="40" name="ストライプ矢印 39"/>
        <xdr:cNvSpPr/>
      </xdr:nvSpPr>
      <xdr:spPr>
        <a:xfrm rot="5400000">
          <a:off x="2614613" y="1281116"/>
          <a:ext cx="166688" cy="261937"/>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0</xdr:colOff>
      <xdr:row>22</xdr:row>
      <xdr:rowOff>9525</xdr:rowOff>
    </xdr:from>
    <xdr:to>
      <xdr:col>17</xdr:col>
      <xdr:colOff>228600</xdr:colOff>
      <xdr:row>56</xdr:row>
      <xdr:rowOff>85725</xdr:rowOff>
    </xdr:to>
    <xdr:sp macro="" textlink="">
      <xdr:nvSpPr>
        <xdr:cNvPr id="37" name="テキスト ボックス 36"/>
        <xdr:cNvSpPr txBox="1"/>
      </xdr:nvSpPr>
      <xdr:spPr>
        <a:xfrm>
          <a:off x="5219700" y="4371975"/>
          <a:ext cx="6553200" cy="5905500"/>
        </a:xfrm>
        <a:prstGeom prst="rect">
          <a:avLst/>
        </a:prstGeom>
        <a:solidFill>
          <a:schemeClr val="accent6">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marL="0" indent="0" rtl="0"/>
          <a:r>
            <a:rPr kumimoji="1" lang="ja-JP" altLang="en-US" sz="1100" b="1">
              <a:solidFill>
                <a:schemeClr val="dk1"/>
              </a:solidFill>
              <a:latin typeface="ＭＳ ゴシック" pitchFamily="49" charset="-128"/>
              <a:ea typeface="ＭＳ ゴシック" pitchFamily="49" charset="-128"/>
              <a:cs typeface="+mn-cs"/>
            </a:rPr>
            <a:t>四字熟語のお勉強</a:t>
          </a:r>
          <a:r>
            <a:rPr kumimoji="1" lang="en-US" altLang="ja-JP" sz="1100" b="1">
              <a:solidFill>
                <a:schemeClr val="dk1"/>
              </a:solidFill>
              <a:latin typeface="ＭＳ ゴシック" pitchFamily="49" charset="-128"/>
              <a:ea typeface="ＭＳ ゴシック" pitchFamily="49" charset="-128"/>
              <a:cs typeface="+mn-cs"/>
            </a:rPr>
            <a:t>(</a:t>
          </a:r>
          <a:r>
            <a:rPr kumimoji="1" lang="ja-JP" altLang="en-US" sz="1100" b="1">
              <a:solidFill>
                <a:schemeClr val="dk1"/>
              </a:solidFill>
              <a:latin typeface="ＭＳ ゴシック" pitchFamily="49" charset="-128"/>
              <a:ea typeface="ＭＳ ゴシック" pitchFamily="49" charset="-128"/>
              <a:cs typeface="+mn-cs"/>
            </a:rPr>
            <a:t>百題</a:t>
          </a:r>
          <a:r>
            <a:rPr kumimoji="1" lang="en-US" altLang="ja-JP" sz="1100" b="1">
              <a:solidFill>
                <a:schemeClr val="dk1"/>
              </a:solidFill>
              <a:latin typeface="ＭＳ ゴシック" pitchFamily="49" charset="-128"/>
              <a:ea typeface="ＭＳ ゴシック" pitchFamily="49" charset="-128"/>
              <a:cs typeface="+mn-cs"/>
            </a:rPr>
            <a:t>)</a:t>
          </a:r>
          <a:r>
            <a:rPr kumimoji="1" lang="ja-JP" altLang="ja-JP" sz="1100" b="1">
              <a:solidFill>
                <a:schemeClr val="dk1"/>
              </a:solidFill>
              <a:latin typeface="ＭＳ ゴシック" pitchFamily="49" charset="-128"/>
              <a:ea typeface="ＭＳ ゴシック" pitchFamily="49" charset="-128"/>
              <a:cs typeface="+mn-cs"/>
            </a:rPr>
            <a:t>脳トレ</a:t>
          </a:r>
          <a:endParaRPr kumimoji="1" lang="ja-JP" altLang="en-US" sz="1100" b="1">
            <a:solidFill>
              <a:schemeClr val="dk1"/>
            </a:solidFill>
            <a:latin typeface="ＭＳ ゴシック" pitchFamily="49" charset="-128"/>
            <a:ea typeface="ＭＳ ゴシック" pitchFamily="49" charset="-128"/>
            <a:cs typeface="+mn-cs"/>
          </a:endParaRPr>
        </a:p>
        <a:p>
          <a:pPr marL="0" indent="0" rtl="0"/>
          <a:r>
            <a:rPr kumimoji="1" lang="en-US" altLang="ja-JP" sz="1100" b="1">
              <a:solidFill>
                <a:schemeClr val="dk1"/>
              </a:solidFill>
              <a:latin typeface="ＭＳ ゴシック" pitchFamily="49" charset="-128"/>
              <a:ea typeface="ＭＳ ゴシック" pitchFamily="49" charset="-128"/>
              <a:cs typeface="+mn-cs"/>
            </a:rPr>
            <a:t>【</a:t>
          </a:r>
          <a:r>
            <a:rPr kumimoji="1" lang="ja-JP" altLang="ja-JP" sz="1100" b="1">
              <a:solidFill>
                <a:schemeClr val="dk1"/>
              </a:solidFill>
              <a:latin typeface="ＭＳ ゴシック" pitchFamily="49" charset="-128"/>
              <a:ea typeface="ＭＳ ゴシック" pitchFamily="49" charset="-128"/>
              <a:cs typeface="+mn-cs"/>
            </a:rPr>
            <a:t>遊び方</a:t>
          </a:r>
          <a:r>
            <a:rPr kumimoji="1" lang="en-US" altLang="ja-JP" sz="1100" b="1">
              <a:solidFill>
                <a:schemeClr val="dk1"/>
              </a:solidFill>
              <a:latin typeface="ＭＳ ゴシック" pitchFamily="49" charset="-128"/>
              <a:ea typeface="ＭＳ ゴシック" pitchFamily="49" charset="-128"/>
              <a:cs typeface="+mn-cs"/>
            </a:rPr>
            <a:t>】</a:t>
          </a:r>
          <a:endParaRPr kumimoji="1" lang="ja-JP" altLang="en-US" sz="1100" b="1">
            <a:solidFill>
              <a:schemeClr val="dk1"/>
            </a:solidFill>
            <a:latin typeface="ＭＳ ゴシック" pitchFamily="49" charset="-128"/>
            <a:ea typeface="ＭＳ ゴシック" pitchFamily="49" charset="-128"/>
            <a:cs typeface="+mn-cs"/>
          </a:endParaRPr>
        </a:p>
        <a:p>
          <a:pPr marL="0" indent="0" rtl="0"/>
          <a:r>
            <a:rPr kumimoji="1" lang="ja-JP" altLang="en-US" sz="1100" b="1">
              <a:solidFill>
                <a:schemeClr val="dk1"/>
              </a:solidFill>
              <a:latin typeface="ＭＳ ゴシック" pitchFamily="49" charset="-128"/>
              <a:ea typeface="ＭＳ ゴシック" pitchFamily="49" charset="-128"/>
              <a:cs typeface="+mn-cs"/>
            </a:rPr>
            <a:t>　ランダムに配置された四字熟語の漢字をオプションボックスの番号を指定して正しいと</a:t>
          </a:r>
        </a:p>
        <a:p>
          <a:pPr marL="0" indent="0" rtl="0"/>
          <a:r>
            <a:rPr kumimoji="1" lang="ja-JP" altLang="en-US" sz="1100" b="1">
              <a:solidFill>
                <a:schemeClr val="dk1"/>
              </a:solidFill>
              <a:latin typeface="ＭＳ ゴシック" pitchFamily="49" charset="-128"/>
              <a:ea typeface="ＭＳ ゴシック" pitchFamily="49" charset="-128"/>
              <a:cs typeface="+mn-cs"/>
            </a:rPr>
            <a:t>　思われる順序で並べます。順序が正しければ、「正解」と表示されるとともに、四字熟語の</a:t>
          </a:r>
          <a:r>
            <a:rPr kumimoji="1" lang="en-US" altLang="ja-JP" sz="1100" b="1">
              <a:solidFill>
                <a:schemeClr val="dk1"/>
              </a:solidFill>
              <a:latin typeface="ＭＳ ゴシック" pitchFamily="49" charset="-128"/>
              <a:ea typeface="ＭＳ ゴシック" pitchFamily="49" charset="-128"/>
              <a:cs typeface="+mn-cs"/>
            </a:rPr>
            <a:t>[</a:t>
          </a:r>
          <a:r>
            <a:rPr kumimoji="1" lang="ja-JP" altLang="en-US" sz="1100" b="1">
              <a:solidFill>
                <a:schemeClr val="dk1"/>
              </a:solidFill>
              <a:latin typeface="ＭＳ ゴシック" pitchFamily="49" charset="-128"/>
              <a:ea typeface="ＭＳ ゴシック" pitchFamily="49" charset="-128"/>
              <a:cs typeface="+mn-cs"/>
            </a:rPr>
            <a:t>読み</a:t>
          </a:r>
          <a:r>
            <a:rPr kumimoji="1" lang="en-US" altLang="ja-JP" sz="1100" b="1">
              <a:solidFill>
                <a:schemeClr val="dk1"/>
              </a:solidFill>
              <a:latin typeface="ＭＳ ゴシック" pitchFamily="49" charset="-128"/>
              <a:ea typeface="ＭＳ ゴシック" pitchFamily="49" charset="-128"/>
              <a:cs typeface="+mn-cs"/>
            </a:rPr>
            <a:t>]</a:t>
          </a:r>
          <a:endParaRPr kumimoji="1" lang="ja-JP" altLang="en-US" sz="1100" b="1">
            <a:solidFill>
              <a:schemeClr val="dk1"/>
            </a:solidFill>
            <a:latin typeface="ＭＳ ゴシック" pitchFamily="49" charset="-128"/>
            <a:ea typeface="ＭＳ ゴシック" pitchFamily="49" charset="-128"/>
            <a:cs typeface="+mn-cs"/>
          </a:endParaRPr>
        </a:p>
        <a:p>
          <a:pPr marL="0" indent="0" rtl="0"/>
          <a:r>
            <a:rPr kumimoji="1" lang="ja-JP" altLang="en-US" sz="1100" b="1">
              <a:solidFill>
                <a:schemeClr val="dk1"/>
              </a:solidFill>
              <a:latin typeface="ＭＳ ゴシック" pitchFamily="49" charset="-128"/>
              <a:ea typeface="ＭＳ ゴシック" pitchFamily="49" charset="-128"/>
              <a:cs typeface="+mn-cs"/>
            </a:rPr>
            <a:t>　と簡単な意味が表示されます</a:t>
          </a:r>
          <a:r>
            <a:rPr kumimoji="1" lang="en-US" altLang="ja-JP" sz="1100" b="1">
              <a:solidFill>
                <a:schemeClr val="dk1"/>
              </a:solidFill>
              <a:latin typeface="ＭＳ ゴシック" pitchFamily="49" charset="-128"/>
              <a:ea typeface="ＭＳ ゴシック" pitchFamily="49" charset="-128"/>
              <a:cs typeface="+mn-cs"/>
            </a:rPr>
            <a:t>(</a:t>
          </a:r>
          <a:r>
            <a:rPr kumimoji="1" lang="ja-JP" altLang="en-US" sz="1100" b="1">
              <a:solidFill>
                <a:schemeClr val="dk1"/>
              </a:solidFill>
              <a:latin typeface="ＭＳ ゴシック" pitchFamily="49" charset="-128"/>
              <a:ea typeface="ＭＳ ゴシック" pitchFamily="49" charset="-128"/>
              <a:cs typeface="+mn-cs"/>
            </a:rPr>
            <a:t>四字熟語は</a:t>
          </a:r>
          <a:r>
            <a:rPr kumimoji="1" lang="en-US" altLang="ja-JP" sz="1100" b="1">
              <a:solidFill>
                <a:schemeClr val="dk1"/>
              </a:solidFill>
              <a:latin typeface="ＭＳ ゴシック" pitchFamily="49" charset="-128"/>
              <a:ea typeface="ＭＳ ゴシック" pitchFamily="49" charset="-128"/>
              <a:cs typeface="+mn-cs"/>
            </a:rPr>
            <a:t>100</a:t>
          </a:r>
          <a:r>
            <a:rPr kumimoji="1" lang="ja-JP" altLang="en-US" sz="1100" b="1">
              <a:solidFill>
                <a:schemeClr val="dk1"/>
              </a:solidFill>
              <a:latin typeface="ＭＳ ゴシック" pitchFamily="49" charset="-128"/>
              <a:ea typeface="ＭＳ ゴシック" pitchFamily="49" charset="-128"/>
              <a:cs typeface="+mn-cs"/>
            </a:rPr>
            <a:t>題用意しました</a:t>
          </a:r>
          <a:r>
            <a:rPr kumimoji="1" lang="en-US" altLang="ja-JP" sz="1100" b="1">
              <a:solidFill>
                <a:schemeClr val="dk1"/>
              </a:solidFill>
              <a:latin typeface="ＭＳ ゴシック" pitchFamily="49" charset="-128"/>
              <a:ea typeface="ＭＳ ゴシック" pitchFamily="49" charset="-128"/>
              <a:cs typeface="+mn-cs"/>
            </a:rPr>
            <a:t>)</a:t>
          </a:r>
          <a:endParaRPr kumimoji="1" lang="ja-JP" altLang="ja-JP" sz="1100" b="1">
            <a:solidFill>
              <a:schemeClr val="dk1"/>
            </a:solidFill>
            <a:latin typeface="ＭＳ ゴシック" pitchFamily="49" charset="-128"/>
            <a:ea typeface="ＭＳ ゴシック" pitchFamily="49" charset="-128"/>
            <a:cs typeface="+mn-cs"/>
          </a:endParaRPr>
        </a:p>
        <a:p>
          <a:pPr rtl="0"/>
          <a:endParaRPr lang="ja-JP" altLang="en-US" sz="1100" b="0" i="0" baseline="0">
            <a:solidFill>
              <a:schemeClr val="dk1"/>
            </a:solidFill>
            <a:effectLst/>
            <a:latin typeface="+mn-lt"/>
            <a:ea typeface="+mn-ea"/>
            <a:cs typeface="+mn-cs"/>
          </a:endParaRPr>
        </a:p>
        <a:p>
          <a:pPr rtl="0"/>
          <a:r>
            <a:rPr lang="en-US" altLang="ja-JP" sz="1100" b="0" i="0" baseline="0">
              <a:solidFill>
                <a:schemeClr val="dk1"/>
              </a:solidFill>
              <a:effectLst/>
              <a:latin typeface="+mn-lt"/>
              <a:ea typeface="+mn-ea"/>
              <a:cs typeface="+mn-cs"/>
            </a:rPr>
            <a:t>①</a:t>
          </a:r>
          <a:r>
            <a:rPr lang="en-US" altLang="ja-JP" sz="1100" b="1" i="0" baseline="0">
              <a:solidFill>
                <a:schemeClr val="dk1"/>
              </a:solidFill>
              <a:effectLst/>
              <a:latin typeface="+mn-lt"/>
              <a:ea typeface="+mn-ea"/>
              <a:cs typeface="+mn-cs"/>
            </a:rPr>
            <a:t>[</a:t>
          </a:r>
          <a:r>
            <a:rPr lang="ja-JP" altLang="ja-JP" sz="1100" b="1" i="0" baseline="0">
              <a:solidFill>
                <a:schemeClr val="dk1"/>
              </a:solidFill>
              <a:effectLst/>
              <a:latin typeface="+mn-lt"/>
              <a:ea typeface="+mn-ea"/>
              <a:cs typeface="+mn-cs"/>
            </a:rPr>
            <a:t>反復計算</a:t>
          </a:r>
          <a:r>
            <a:rPr lang="en-US" altLang="ja-JP" sz="1100" b="1" i="0" baseline="0">
              <a:solidFill>
                <a:schemeClr val="dk1"/>
              </a:solidFill>
              <a:effectLst/>
              <a:latin typeface="+mn-lt"/>
              <a:ea typeface="+mn-ea"/>
              <a:cs typeface="+mn-cs"/>
            </a:rPr>
            <a:t>]</a:t>
          </a:r>
          <a:r>
            <a:rPr lang="ja-JP" altLang="ja-JP" sz="1100" b="1" i="0" baseline="0">
              <a:solidFill>
                <a:schemeClr val="dk1"/>
              </a:solidFill>
              <a:effectLst/>
              <a:latin typeface="+mn-lt"/>
              <a:ea typeface="+mn-ea"/>
              <a:cs typeface="+mn-cs"/>
            </a:rPr>
            <a:t>にチェックを入れます。</a:t>
          </a:r>
          <a:endParaRPr lang="ja-JP" altLang="ja-JP" b="1">
            <a:effectLst/>
          </a:endParaRPr>
        </a:p>
        <a:p>
          <a:pPr rtl="0"/>
          <a:r>
            <a:rPr lang="ja-JP" altLang="ja-JP" sz="1100" b="0" i="0" baseline="0">
              <a:solidFill>
                <a:schemeClr val="dk1"/>
              </a:solidFill>
              <a:effectLst/>
              <a:latin typeface="+mn-lt"/>
              <a:ea typeface="+mn-ea"/>
              <a:cs typeface="+mn-cs"/>
            </a:rPr>
            <a:t>　　</a:t>
          </a:r>
          <a:r>
            <a:rPr lang="en-US" altLang="ja-JP" sz="1100" b="0" i="0" baseline="0">
              <a:solidFill>
                <a:schemeClr val="dk1"/>
              </a:solidFill>
              <a:effectLst/>
              <a:latin typeface="+mn-lt"/>
              <a:ea typeface="+mn-ea"/>
              <a:cs typeface="+mn-cs"/>
            </a:rPr>
            <a:t>2007</a:t>
          </a:r>
          <a:r>
            <a:rPr lang="ja-JP" altLang="ja-JP" sz="1100" b="0" i="0" baseline="0">
              <a:solidFill>
                <a:schemeClr val="dk1"/>
              </a:solidFill>
              <a:effectLst/>
              <a:latin typeface="+mn-lt"/>
              <a:ea typeface="+mn-ea"/>
              <a:cs typeface="+mn-cs"/>
            </a:rPr>
            <a:t>：</a:t>
          </a:r>
          <a:r>
            <a:rPr lang="en-US" altLang="ja-JP" sz="1100" b="0" i="0" baseline="0">
              <a:solidFill>
                <a:schemeClr val="dk1"/>
              </a:solidFill>
              <a:effectLst/>
              <a:latin typeface="+mn-lt"/>
              <a:ea typeface="+mn-ea"/>
              <a:cs typeface="+mn-cs"/>
            </a:rPr>
            <a:t>[Office]</a:t>
          </a:r>
          <a:r>
            <a:rPr lang="ja-JP" altLang="ja-JP" sz="1100" b="0" i="0" baseline="0">
              <a:solidFill>
                <a:schemeClr val="dk1"/>
              </a:solidFill>
              <a:effectLst/>
              <a:latin typeface="+mn-lt"/>
              <a:ea typeface="+mn-ea"/>
              <a:cs typeface="+mn-cs"/>
            </a:rPr>
            <a:t>ボタン</a:t>
          </a:r>
          <a:r>
            <a:rPr lang="en-US" altLang="ja-JP" sz="1100" b="0" i="0" baseline="0">
              <a:solidFill>
                <a:schemeClr val="dk1"/>
              </a:solidFill>
              <a:effectLst/>
              <a:latin typeface="+mn-lt"/>
              <a:ea typeface="+mn-ea"/>
              <a:cs typeface="+mn-cs"/>
            </a:rPr>
            <a:t>=&gt;[Excel</a:t>
          </a:r>
          <a:r>
            <a:rPr lang="ja-JP" altLang="ja-JP" sz="1100" b="0" i="0" baseline="0">
              <a:solidFill>
                <a:schemeClr val="dk1"/>
              </a:solidFill>
              <a:effectLst/>
              <a:latin typeface="+mn-lt"/>
              <a:ea typeface="+mn-ea"/>
              <a:cs typeface="+mn-cs"/>
            </a:rPr>
            <a:t>のオプション</a:t>
          </a:r>
          <a:r>
            <a:rPr lang="en-US" altLang="ja-JP" sz="1100" b="0" i="0" baseline="0">
              <a:solidFill>
                <a:schemeClr val="dk1"/>
              </a:solidFill>
              <a:effectLst/>
              <a:latin typeface="+mn-lt"/>
              <a:ea typeface="+mn-ea"/>
              <a:cs typeface="+mn-cs"/>
            </a:rPr>
            <a:t>]=&gt;[</a:t>
          </a:r>
          <a:r>
            <a:rPr lang="ja-JP" altLang="ja-JP" sz="1100" b="0" i="0" baseline="0">
              <a:solidFill>
                <a:schemeClr val="dk1"/>
              </a:solidFill>
              <a:effectLst/>
              <a:latin typeface="+mn-lt"/>
              <a:ea typeface="+mn-ea"/>
              <a:cs typeface="+mn-cs"/>
            </a:rPr>
            <a:t>数式</a:t>
          </a:r>
          <a:r>
            <a:rPr lang="en-US" altLang="ja-JP" sz="1100" b="0" i="0" baseline="0">
              <a:solidFill>
                <a:schemeClr val="dk1"/>
              </a:solidFill>
              <a:effectLst/>
              <a:latin typeface="+mn-lt"/>
              <a:ea typeface="+mn-ea"/>
              <a:cs typeface="+mn-cs"/>
            </a:rPr>
            <a:t>]=&gt;[</a:t>
          </a:r>
          <a:r>
            <a:rPr lang="ja-JP" altLang="ja-JP" sz="1100" b="0" i="0" baseline="0">
              <a:solidFill>
                <a:schemeClr val="dk1"/>
              </a:solidFill>
              <a:effectLst/>
              <a:latin typeface="+mn-lt"/>
              <a:ea typeface="+mn-ea"/>
              <a:cs typeface="+mn-cs"/>
            </a:rPr>
            <a:t>計算方法の設定</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a:t>
          </a:r>
          <a:endParaRPr lang="ja-JP" altLang="en-US" sz="1100" b="0" i="0" baseline="0">
            <a:solidFill>
              <a:schemeClr val="dk1"/>
            </a:solidFill>
            <a:effectLst/>
            <a:latin typeface="+mn-lt"/>
            <a:ea typeface="+mn-ea"/>
            <a:cs typeface="+mn-cs"/>
          </a:endParaRPr>
        </a:p>
        <a:p>
          <a:pPr rtl="0"/>
          <a:r>
            <a:rPr lang="ja-JP" altLang="en-US" sz="1100" b="0" i="0" baseline="0">
              <a:solidFill>
                <a:schemeClr val="dk1"/>
              </a:solidFill>
              <a:effectLst/>
              <a:latin typeface="+mn-lt"/>
              <a:ea typeface="+mn-ea"/>
              <a:cs typeface="+mn-cs"/>
            </a:rPr>
            <a:t>　　　　　　</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反復計算を行う</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にチェックを入れて、</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最大反復回数</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を</a:t>
          </a:r>
          <a:r>
            <a:rPr lang="en-US" altLang="ja-JP" sz="1100" b="0" i="0" baseline="0">
              <a:solidFill>
                <a:schemeClr val="dk1"/>
              </a:solidFill>
              <a:effectLst/>
              <a:latin typeface="+mn-lt"/>
              <a:ea typeface="+mn-ea"/>
              <a:cs typeface="+mn-cs"/>
            </a:rPr>
            <a:t>[1]</a:t>
          </a:r>
          <a:r>
            <a:rPr lang="ja-JP" altLang="ja-JP" sz="1100" b="0" i="0" baseline="0">
              <a:solidFill>
                <a:schemeClr val="dk1"/>
              </a:solidFill>
              <a:effectLst/>
              <a:latin typeface="+mn-lt"/>
              <a:ea typeface="+mn-ea"/>
              <a:cs typeface="+mn-cs"/>
            </a:rPr>
            <a:t>にセットします。</a:t>
          </a:r>
          <a:endParaRPr lang="ja-JP" altLang="ja-JP">
            <a:effectLst/>
          </a:endParaRPr>
        </a:p>
        <a:p>
          <a:pPr rtl="0"/>
          <a:r>
            <a:rPr lang="ja-JP" altLang="ja-JP" sz="1100" b="0" i="0" baseline="0">
              <a:solidFill>
                <a:schemeClr val="dk1"/>
              </a:solidFill>
              <a:effectLst/>
              <a:latin typeface="+mn-lt"/>
              <a:ea typeface="+mn-ea"/>
              <a:cs typeface="+mn-cs"/>
            </a:rPr>
            <a:t>　　</a:t>
          </a:r>
          <a:r>
            <a:rPr lang="en-US" altLang="ja-JP" sz="1100" b="0" i="0" baseline="0">
              <a:solidFill>
                <a:schemeClr val="dk1"/>
              </a:solidFill>
              <a:effectLst/>
              <a:latin typeface="+mn-lt"/>
              <a:ea typeface="+mn-ea"/>
              <a:cs typeface="+mn-cs"/>
            </a:rPr>
            <a:t>2010</a:t>
          </a:r>
          <a:r>
            <a:rPr lang="ja-JP" altLang="ja-JP" sz="1100" b="0" i="0" baseline="0">
              <a:solidFill>
                <a:schemeClr val="dk1"/>
              </a:solidFill>
              <a:effectLst/>
              <a:latin typeface="+mn-lt"/>
              <a:ea typeface="+mn-ea"/>
              <a:cs typeface="+mn-cs"/>
            </a:rPr>
            <a:t>：</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ファイル</a:t>
          </a:r>
          <a:r>
            <a:rPr lang="en-US" altLang="ja-JP" sz="1100" b="0" i="0" baseline="0">
              <a:solidFill>
                <a:schemeClr val="dk1"/>
              </a:solidFill>
              <a:effectLst/>
              <a:latin typeface="+mn-lt"/>
              <a:ea typeface="+mn-ea"/>
              <a:cs typeface="+mn-cs"/>
            </a:rPr>
            <a:t>]=&gt;[</a:t>
          </a:r>
          <a:r>
            <a:rPr lang="ja-JP" altLang="ja-JP" sz="1100" b="0" i="0" baseline="0">
              <a:solidFill>
                <a:schemeClr val="dk1"/>
              </a:solidFill>
              <a:effectLst/>
              <a:latin typeface="+mn-lt"/>
              <a:ea typeface="+mn-ea"/>
              <a:cs typeface="+mn-cs"/>
            </a:rPr>
            <a:t>オプション</a:t>
          </a:r>
          <a:r>
            <a:rPr lang="en-US" altLang="ja-JP" sz="1100" b="0" i="0" baseline="0">
              <a:solidFill>
                <a:schemeClr val="dk1"/>
              </a:solidFill>
              <a:effectLst/>
              <a:latin typeface="+mn-lt"/>
              <a:ea typeface="+mn-ea"/>
              <a:cs typeface="+mn-cs"/>
            </a:rPr>
            <a:t>]=&gt;[</a:t>
          </a:r>
          <a:r>
            <a:rPr lang="ja-JP" altLang="ja-JP" sz="1100" b="0" i="0" baseline="0">
              <a:solidFill>
                <a:schemeClr val="dk1"/>
              </a:solidFill>
              <a:effectLst/>
              <a:latin typeface="+mn-lt"/>
              <a:ea typeface="+mn-ea"/>
              <a:cs typeface="+mn-cs"/>
            </a:rPr>
            <a:t>数式</a:t>
          </a:r>
          <a:r>
            <a:rPr lang="en-US" altLang="ja-JP" sz="1100" b="0" i="0" baseline="0">
              <a:solidFill>
                <a:schemeClr val="dk1"/>
              </a:solidFill>
              <a:effectLst/>
              <a:latin typeface="+mn-lt"/>
              <a:ea typeface="+mn-ea"/>
              <a:cs typeface="+mn-cs"/>
            </a:rPr>
            <a:t>]=&gt;[</a:t>
          </a:r>
          <a:r>
            <a:rPr lang="ja-JP" altLang="ja-JP" sz="1100" b="0" i="0" baseline="0">
              <a:solidFill>
                <a:schemeClr val="dk1"/>
              </a:solidFill>
              <a:effectLst/>
              <a:latin typeface="+mn-lt"/>
              <a:ea typeface="+mn-ea"/>
              <a:cs typeface="+mn-cs"/>
            </a:rPr>
            <a:t>計算方法の設定</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反復計算を行う</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に</a:t>
          </a:r>
          <a:endParaRPr lang="ja-JP" altLang="en-US" sz="1100" b="0" i="0" baseline="0">
            <a:solidFill>
              <a:schemeClr val="dk1"/>
            </a:solidFill>
            <a:effectLst/>
            <a:latin typeface="+mn-lt"/>
            <a:ea typeface="+mn-ea"/>
            <a:cs typeface="+mn-cs"/>
          </a:endParaRPr>
        </a:p>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チェックを入れて、</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最大反復回数</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を</a:t>
          </a:r>
          <a:r>
            <a:rPr lang="en-US" altLang="ja-JP" sz="1100" b="0" i="0" baseline="0">
              <a:solidFill>
                <a:schemeClr val="dk1"/>
              </a:solidFill>
              <a:effectLst/>
              <a:latin typeface="+mn-lt"/>
              <a:ea typeface="+mn-ea"/>
              <a:cs typeface="+mn-cs"/>
            </a:rPr>
            <a:t>[1]</a:t>
          </a:r>
          <a:r>
            <a:rPr lang="ja-JP" altLang="ja-JP" sz="1100" b="0" i="0" baseline="0">
              <a:solidFill>
                <a:schemeClr val="dk1"/>
              </a:solidFill>
              <a:effectLst/>
              <a:latin typeface="+mn-lt"/>
              <a:ea typeface="+mn-ea"/>
              <a:cs typeface="+mn-cs"/>
            </a:rPr>
            <a:t>にセットします。</a:t>
          </a:r>
          <a:endParaRPr lang="en-US" altLang="ja-JP" sz="11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dk1"/>
              </a:solidFill>
              <a:effectLst/>
              <a:latin typeface="+mn-lt"/>
              <a:ea typeface="+mn-ea"/>
              <a:cs typeface="+mn-cs"/>
            </a:rPr>
            <a:t>    </a:t>
          </a:r>
          <a:r>
            <a:rPr lang="ja-JP" altLang="ja-JP" sz="1100" b="1" i="0" u="sng" baseline="0">
              <a:solidFill>
                <a:schemeClr val="dk1"/>
              </a:solidFill>
              <a:effectLst/>
              <a:latin typeface="+mn-lt"/>
              <a:ea typeface="+mn-ea"/>
              <a:cs typeface="+mn-cs"/>
            </a:rPr>
            <a:t>但し、遊んだはあとは必ず元に戻してください。</a:t>
          </a:r>
          <a:endParaRPr lang="ja-JP" altLang="ja-JP">
            <a:effectLst/>
          </a:endParaRPr>
        </a:p>
        <a:p>
          <a:pPr rtl="0"/>
          <a:endParaRPr lang="ja-JP" altLang="en-US" sz="1100" b="0" i="0" baseline="0">
            <a:solidFill>
              <a:schemeClr val="dk1"/>
            </a:solidFill>
            <a:effectLst/>
            <a:latin typeface="+mn-lt"/>
            <a:ea typeface="+mn-ea"/>
            <a:cs typeface="+mn-cs"/>
          </a:endParaRPr>
        </a:p>
        <a:p>
          <a:pPr rtl="0"/>
          <a:r>
            <a:rPr lang="ja-JP" altLang="en-US" sz="1100" b="0" i="0" baseline="0">
              <a:solidFill>
                <a:schemeClr val="dk1"/>
              </a:solidFill>
              <a:effectLst/>
              <a:latin typeface="+mn-lt"/>
              <a:ea typeface="+mn-ea"/>
              <a:cs typeface="+mn-cs"/>
            </a:rPr>
            <a:t>②</a:t>
          </a:r>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問題作成</a:t>
          </a:r>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のオプションボタンを</a:t>
          </a:r>
          <a:r>
            <a:rPr lang="en-US" altLang="ja-JP" sz="1100" b="0" i="0" baseline="0">
              <a:solidFill>
                <a:schemeClr val="dk1"/>
              </a:solidFill>
              <a:effectLst/>
              <a:latin typeface="+mn-lt"/>
              <a:ea typeface="+mn-ea"/>
              <a:cs typeface="+mn-cs"/>
            </a:rPr>
            <a:t>[ON]</a:t>
          </a:r>
          <a:r>
            <a:rPr lang="ja-JP" altLang="en-US" sz="1100" b="0" i="0" baseline="0">
              <a:solidFill>
                <a:schemeClr val="dk1"/>
              </a:solidFill>
              <a:effectLst/>
              <a:latin typeface="+mn-lt"/>
              <a:ea typeface="+mn-ea"/>
              <a:cs typeface="+mn-cs"/>
            </a:rPr>
            <a:t>にします。</a:t>
          </a:r>
        </a:p>
        <a:p>
          <a:pPr rtl="0"/>
          <a:r>
            <a:rPr lang="ja-JP" altLang="en-US" sz="1100" b="0" i="0" baseline="0">
              <a:solidFill>
                <a:schemeClr val="dk1"/>
              </a:solidFill>
              <a:effectLst/>
              <a:latin typeface="+mn-lt"/>
              <a:ea typeface="+mn-ea"/>
              <a:cs typeface="+mn-cs"/>
            </a:rPr>
            <a:t>　　四字熟語の各文字がランダムに配置されます。</a:t>
          </a:r>
        </a:p>
        <a:p>
          <a:pPr rtl="0"/>
          <a:r>
            <a:rPr lang="ja-JP" altLang="en-US" sz="1100" b="0" i="0" baseline="0">
              <a:solidFill>
                <a:sysClr val="windowText" lastClr="000000"/>
              </a:solidFill>
              <a:effectLst/>
              <a:latin typeface="+mn-lt"/>
              <a:ea typeface="+mn-ea"/>
              <a:cs typeface="+mn-cs"/>
            </a:rPr>
            <a:t>③次に、</a:t>
          </a:r>
          <a:r>
            <a:rPr lang="en-US"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スタート</a:t>
          </a:r>
          <a:r>
            <a:rPr lang="en-US"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のオプションボタンを</a:t>
          </a:r>
          <a:r>
            <a:rPr lang="en-US" altLang="ja-JP" sz="1100" b="0" i="0" baseline="0">
              <a:solidFill>
                <a:sysClr val="windowText" lastClr="000000"/>
              </a:solidFill>
              <a:effectLst/>
              <a:latin typeface="+mn-lt"/>
              <a:ea typeface="+mn-ea"/>
              <a:cs typeface="+mn-cs"/>
            </a:rPr>
            <a:t>[ON]</a:t>
          </a:r>
          <a:r>
            <a:rPr lang="ja-JP" altLang="en-US" sz="1100" b="0" i="0" baseline="0">
              <a:solidFill>
                <a:sysClr val="windowText" lastClr="000000"/>
              </a:solidFill>
              <a:effectLst/>
              <a:latin typeface="+mn-lt"/>
              <a:ea typeface="+mn-ea"/>
              <a:cs typeface="+mn-cs"/>
            </a:rPr>
            <a:t>にします。</a:t>
          </a:r>
        </a:p>
        <a:p>
          <a:pPr rtl="0"/>
          <a:r>
            <a:rPr lang="ja-JP" altLang="en-US" sz="1100" b="0" i="0" baseline="0">
              <a:solidFill>
                <a:sysClr val="windowText" lastClr="000000"/>
              </a:solidFill>
              <a:effectLst/>
              <a:latin typeface="+mn-lt"/>
              <a:ea typeface="+mn-ea"/>
              <a:cs typeface="+mn-cs"/>
            </a:rPr>
            <a:t>④次に、各文字の下にある各文字毎のオプションボタンのグループの中から、</a:t>
          </a:r>
        </a:p>
        <a:p>
          <a:pPr rtl="0"/>
          <a:r>
            <a:rPr lang="ja-JP" altLang="en-US" sz="1100" b="0" i="0" baseline="0">
              <a:solidFill>
                <a:sysClr val="windowText" lastClr="000000"/>
              </a:solidFill>
              <a:effectLst/>
              <a:latin typeface="+mn-lt"/>
              <a:ea typeface="+mn-ea"/>
              <a:cs typeface="+mn-cs"/>
            </a:rPr>
            <a:t>　　その文字が四字熟語中の何番目に位置するかの番号を</a:t>
          </a:r>
          <a:r>
            <a:rPr lang="en-US" altLang="ja-JP" sz="1100" b="0" i="0" baseline="0">
              <a:solidFill>
                <a:sysClr val="windowText" lastClr="000000"/>
              </a:solidFill>
              <a:effectLst/>
              <a:latin typeface="+mn-lt"/>
              <a:ea typeface="+mn-ea"/>
              <a:cs typeface="+mn-cs"/>
            </a:rPr>
            <a:t>[ON]</a:t>
          </a:r>
          <a:r>
            <a:rPr lang="ja-JP" altLang="en-US" sz="1100" b="0" i="0" baseline="0">
              <a:solidFill>
                <a:sysClr val="windowText" lastClr="000000"/>
              </a:solidFill>
              <a:effectLst/>
              <a:latin typeface="+mn-lt"/>
              <a:ea typeface="+mn-ea"/>
              <a:cs typeface="+mn-cs"/>
            </a:rPr>
            <a:t>にします。</a:t>
          </a:r>
        </a:p>
        <a:p>
          <a:pPr rtl="0">
            <a:lnSpc>
              <a:spcPts val="1300"/>
            </a:lnSpc>
          </a:pPr>
          <a:r>
            <a:rPr lang="ja-JP" altLang="en-US" sz="1100" b="0" i="0" baseline="0">
              <a:solidFill>
                <a:schemeClr val="dk1"/>
              </a:solidFill>
              <a:effectLst/>
              <a:latin typeface="+mn-lt"/>
              <a:ea typeface="+mn-ea"/>
              <a:cs typeface="+mn-cs"/>
            </a:rPr>
            <a:t>⑤全ての文字に対応するオプションボタンのセットが終わったら、</a:t>
          </a:r>
        </a:p>
        <a:p>
          <a:pPr rtl="0">
            <a:lnSpc>
              <a:spcPts val="1300"/>
            </a:lnSpc>
          </a:pPr>
          <a:r>
            <a:rPr lang="ja-JP" altLang="en-US" sz="1100" b="0" i="0" baseline="0">
              <a:solidFill>
                <a:schemeClr val="dk1"/>
              </a:solidFill>
              <a:effectLst/>
              <a:latin typeface="+mn-lt"/>
              <a:ea typeface="+mn-ea"/>
              <a:cs typeface="+mn-cs"/>
            </a:rPr>
            <a:t>　　</a:t>
          </a:r>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確認</a:t>
          </a:r>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の</a:t>
          </a:r>
          <a:r>
            <a:rPr lang="ja-JP" altLang="ja-JP" sz="1100" b="0" i="0" baseline="0">
              <a:solidFill>
                <a:schemeClr val="dk1"/>
              </a:solidFill>
              <a:effectLst/>
              <a:latin typeface="+mn-lt"/>
              <a:ea typeface="+mn-ea"/>
              <a:cs typeface="+mn-cs"/>
            </a:rPr>
            <a:t>オプションボタンを</a:t>
          </a:r>
          <a:r>
            <a:rPr lang="en-US" altLang="ja-JP" sz="1100" b="0" i="0" baseline="0">
              <a:solidFill>
                <a:schemeClr val="dk1"/>
              </a:solidFill>
              <a:effectLst/>
              <a:latin typeface="+mn-lt"/>
              <a:ea typeface="+mn-ea"/>
              <a:cs typeface="+mn-cs"/>
            </a:rPr>
            <a:t>[ON]</a:t>
          </a:r>
          <a:r>
            <a:rPr lang="ja-JP" altLang="ja-JP" sz="1100" b="0" i="0" baseline="0">
              <a:solidFill>
                <a:schemeClr val="dk1"/>
              </a:solidFill>
              <a:effectLst/>
              <a:latin typeface="+mn-lt"/>
              <a:ea typeface="+mn-ea"/>
              <a:cs typeface="+mn-cs"/>
            </a:rPr>
            <a:t>にします。</a:t>
          </a:r>
          <a:endParaRPr lang="ja-JP" altLang="en-US" sz="1100" b="0" i="0" baseline="0">
            <a:solidFill>
              <a:schemeClr val="dk1"/>
            </a:solidFill>
            <a:effectLst/>
            <a:latin typeface="+mn-lt"/>
            <a:ea typeface="+mn-ea"/>
            <a:cs typeface="+mn-cs"/>
          </a:endParaRPr>
        </a:p>
        <a:p>
          <a:pPr rtl="0">
            <a:lnSpc>
              <a:spcPts val="1300"/>
            </a:lnSpc>
          </a:pPr>
          <a:r>
            <a:rPr lang="ja-JP" altLang="en-US" sz="1100" b="0" i="0" baseline="0">
              <a:solidFill>
                <a:schemeClr val="dk1"/>
              </a:solidFill>
              <a:effectLst/>
              <a:latin typeface="+mn-lt"/>
              <a:ea typeface="+mn-ea"/>
              <a:cs typeface="+mn-cs"/>
            </a:rPr>
            <a:t>　　</a:t>
          </a:r>
          <a:r>
            <a:rPr lang="ja-JP" altLang="en-US" sz="1100" b="1" i="0" baseline="0">
              <a:solidFill>
                <a:srgbClr val="FF0000"/>
              </a:solidFill>
              <a:effectLst/>
              <a:latin typeface="+mn-lt"/>
              <a:ea typeface="+mn-ea"/>
              <a:cs typeface="+mn-cs"/>
            </a:rPr>
            <a:t>★</a:t>
          </a:r>
          <a:r>
            <a:rPr lang="en-US" altLang="ja-JP" sz="1100" b="1" i="0" baseline="0">
              <a:solidFill>
                <a:srgbClr val="FF0000"/>
              </a:solidFill>
              <a:effectLst/>
              <a:latin typeface="+mn-lt"/>
              <a:ea typeface="+mn-ea"/>
              <a:cs typeface="+mn-cs"/>
            </a:rPr>
            <a:t>[</a:t>
          </a:r>
          <a:r>
            <a:rPr lang="ja-JP" altLang="en-US" sz="1100" b="1" i="0" baseline="0">
              <a:solidFill>
                <a:srgbClr val="FF0000"/>
              </a:solidFill>
              <a:effectLst/>
              <a:latin typeface="+mn-lt"/>
              <a:ea typeface="+mn-ea"/>
              <a:cs typeface="+mn-cs"/>
            </a:rPr>
            <a:t>確認</a:t>
          </a:r>
          <a:r>
            <a:rPr lang="en-US" altLang="ja-JP" sz="1100" b="1" i="0" baseline="0">
              <a:solidFill>
                <a:srgbClr val="FF0000"/>
              </a:solidFill>
              <a:effectLst/>
              <a:latin typeface="+mn-lt"/>
              <a:ea typeface="+mn-ea"/>
              <a:cs typeface="+mn-cs"/>
            </a:rPr>
            <a:t>]</a:t>
          </a:r>
          <a:r>
            <a:rPr lang="ja-JP" altLang="en-US" sz="1100" b="1" i="0" baseline="0">
              <a:solidFill>
                <a:srgbClr val="FF0000"/>
              </a:solidFill>
              <a:effectLst/>
              <a:latin typeface="+mn-lt"/>
              <a:ea typeface="+mn-ea"/>
              <a:cs typeface="+mn-cs"/>
            </a:rPr>
            <a:t>を</a:t>
          </a:r>
          <a:r>
            <a:rPr lang="en-US" altLang="ja-JP" sz="1100" b="1" i="0" baseline="0">
              <a:solidFill>
                <a:srgbClr val="FF0000"/>
              </a:solidFill>
              <a:effectLst/>
              <a:latin typeface="+mn-lt"/>
              <a:ea typeface="+mn-ea"/>
              <a:cs typeface="+mn-cs"/>
            </a:rPr>
            <a:t>[ON]</a:t>
          </a:r>
          <a:r>
            <a:rPr lang="ja-JP" altLang="en-US" sz="1100" b="1" i="0" baseline="0">
              <a:solidFill>
                <a:srgbClr val="FF0000"/>
              </a:solidFill>
              <a:effectLst/>
              <a:latin typeface="+mn-lt"/>
              <a:ea typeface="+mn-ea"/>
              <a:cs typeface="+mn-cs"/>
            </a:rPr>
            <a:t>にする前に、番号が重複していないことを確認してください。</a:t>
          </a:r>
          <a:endParaRPr lang="en-US" altLang="ja-JP" sz="1100" b="1" i="0" baseline="0">
            <a:solidFill>
              <a:srgbClr val="FF0000"/>
            </a:solidFill>
            <a:effectLst/>
            <a:latin typeface="+mn-lt"/>
            <a:ea typeface="+mn-ea"/>
            <a:cs typeface="+mn-cs"/>
          </a:endParaRPr>
        </a:p>
        <a:p>
          <a:pPr rtl="0">
            <a:lnSpc>
              <a:spcPts val="1300"/>
            </a:lnSpc>
          </a:pPr>
          <a:r>
            <a:rPr lang="en-US" altLang="ja-JP" sz="1100" b="1" i="0" baseline="0">
              <a:solidFill>
                <a:srgbClr val="FF0000"/>
              </a:solidFill>
              <a:effectLst/>
              <a:latin typeface="+mn-lt"/>
              <a:ea typeface="+mn-ea"/>
              <a:cs typeface="+mn-cs"/>
            </a:rPr>
            <a:t>      </a:t>
          </a:r>
          <a:r>
            <a:rPr lang="ja-JP" altLang="en-US" sz="1100" b="1" i="0" baseline="0">
              <a:solidFill>
                <a:srgbClr val="FF0000"/>
              </a:solidFill>
              <a:effectLst/>
              <a:latin typeface="+mn-lt"/>
              <a:ea typeface="+mn-ea"/>
              <a:cs typeface="+mn-cs"/>
            </a:rPr>
            <a:t>★重複しているとエラーになります。番号をセットし直してください。</a:t>
          </a:r>
        </a:p>
        <a:p>
          <a:pPr rtl="0">
            <a:lnSpc>
              <a:spcPts val="1300"/>
            </a:lnSpc>
          </a:pPr>
          <a:endParaRPr lang="ja-JP" altLang="en-US" sz="1100" b="0" i="0" baseline="0">
            <a:solidFill>
              <a:schemeClr val="dk1"/>
            </a:solidFill>
            <a:effectLst/>
            <a:latin typeface="+mn-lt"/>
            <a:ea typeface="+mn-ea"/>
            <a:cs typeface="+mn-cs"/>
          </a:endParaRPr>
        </a:p>
        <a:p>
          <a:pPr rtl="0">
            <a:lnSpc>
              <a:spcPts val="1300"/>
            </a:lnSpc>
          </a:pPr>
          <a:r>
            <a:rPr lang="ja-JP" altLang="en-US" sz="1100" b="0" i="0" baseline="0">
              <a:solidFill>
                <a:schemeClr val="dk1"/>
              </a:solidFill>
              <a:effectLst/>
              <a:latin typeface="+mn-lt"/>
              <a:ea typeface="+mn-ea"/>
              <a:cs typeface="+mn-cs"/>
            </a:rPr>
            <a:t>⑥順番が正しいと、</a:t>
          </a:r>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正解</a:t>
          </a:r>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と表示されます。</a:t>
          </a:r>
        </a:p>
        <a:p>
          <a:pPr rtl="0">
            <a:lnSpc>
              <a:spcPts val="1300"/>
            </a:lnSpc>
          </a:pPr>
          <a:r>
            <a:rPr lang="ja-JP" altLang="en-US" sz="1100" b="0" i="0" baseline="0">
              <a:solidFill>
                <a:schemeClr val="dk1"/>
              </a:solidFill>
              <a:effectLst/>
              <a:latin typeface="+mn-lt"/>
              <a:ea typeface="+mn-ea"/>
              <a:cs typeface="+mn-cs"/>
            </a:rPr>
            <a:t>　　また、その「読み」と「意味」が表示れます。</a:t>
          </a:r>
        </a:p>
        <a:p>
          <a:pPr rtl="0">
            <a:lnSpc>
              <a:spcPts val="1300"/>
            </a:lnSpc>
          </a:pPr>
          <a:r>
            <a:rPr lang="ja-JP" altLang="en-US">
              <a:effectLst/>
            </a:rPr>
            <a:t>⑦間違っていると、「不正解」と表示されますので、</a:t>
          </a:r>
        </a:p>
        <a:p>
          <a:pPr rtl="0">
            <a:lnSpc>
              <a:spcPts val="1300"/>
            </a:lnSpc>
          </a:pPr>
          <a:r>
            <a:rPr lang="ja-JP" altLang="en-US">
              <a:effectLst/>
            </a:rPr>
            <a:t>　もう一度、番号をセットし直してみてください。</a:t>
          </a:r>
          <a:endParaRPr lang="en-US" altLang="ja-JP">
            <a:effectLst/>
          </a:endParaRPr>
        </a:p>
        <a:p>
          <a:pPr rtl="0">
            <a:lnSpc>
              <a:spcPts val="1300"/>
            </a:lnSpc>
          </a:pPr>
          <a:r>
            <a:rPr lang="ja-JP" altLang="en-US" sz="1100" b="0" i="0" baseline="0">
              <a:solidFill>
                <a:schemeClr val="dk1"/>
              </a:solidFill>
              <a:effectLst/>
              <a:latin typeface="+mn-lt"/>
              <a:ea typeface="+mn-ea"/>
              <a:cs typeface="+mn-cs"/>
            </a:rPr>
            <a:t>⑧</a:t>
          </a:r>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問題作成</a:t>
          </a:r>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の</a:t>
          </a:r>
          <a:r>
            <a:rPr lang="ja-JP" altLang="ja-JP" sz="1100" b="0" i="0" baseline="0">
              <a:solidFill>
                <a:schemeClr val="dk1"/>
              </a:solidFill>
              <a:effectLst/>
              <a:latin typeface="+mn-lt"/>
              <a:ea typeface="+mn-ea"/>
              <a:cs typeface="+mn-cs"/>
            </a:rPr>
            <a:t>オプションボタンを</a:t>
          </a:r>
          <a:r>
            <a:rPr lang="en-US" altLang="ja-JP" sz="1100" b="0" i="0" baseline="0">
              <a:solidFill>
                <a:schemeClr val="dk1"/>
              </a:solidFill>
              <a:effectLst/>
              <a:latin typeface="+mn-lt"/>
              <a:ea typeface="+mn-ea"/>
              <a:cs typeface="+mn-cs"/>
            </a:rPr>
            <a:t>[ON]</a:t>
          </a:r>
          <a:r>
            <a:rPr lang="ja-JP" altLang="ja-JP" sz="1100" b="0" i="0" baseline="0">
              <a:solidFill>
                <a:schemeClr val="dk1"/>
              </a:solidFill>
              <a:effectLst/>
              <a:latin typeface="+mn-lt"/>
              <a:ea typeface="+mn-ea"/>
              <a:cs typeface="+mn-cs"/>
            </a:rPr>
            <a:t>に</a:t>
          </a:r>
          <a:r>
            <a:rPr lang="ja-JP" altLang="en-US" sz="1100" b="0" i="0" baseline="0">
              <a:solidFill>
                <a:schemeClr val="dk1"/>
              </a:solidFill>
              <a:effectLst/>
              <a:latin typeface="+mn-lt"/>
              <a:ea typeface="+mn-ea"/>
              <a:cs typeface="+mn-cs"/>
            </a:rPr>
            <a:t>すると、新たな問題が表示されます。</a:t>
          </a:r>
        </a:p>
        <a:p>
          <a:pPr rtl="0">
            <a:lnSpc>
              <a:spcPts val="1300"/>
            </a:lnSpc>
          </a:pPr>
          <a:endParaRPr lang="ja-JP" altLang="ja-JP">
            <a:effectLst/>
          </a:endParaRPr>
        </a:p>
        <a:p>
          <a:pPr rtl="0"/>
          <a:r>
            <a:rPr lang="ja-JP" altLang="ja-JP" sz="1100" b="0" i="0" baseline="0">
              <a:solidFill>
                <a:schemeClr val="dk1"/>
              </a:solidFill>
              <a:effectLst/>
              <a:latin typeface="+mn-lt"/>
              <a:ea typeface="+mn-ea"/>
              <a:cs typeface="+mn-cs"/>
            </a:rPr>
            <a:t>　　　</a:t>
          </a:r>
          <a:endParaRPr lang="ja-JP" altLang="en-US">
            <a:effectLst/>
          </a:endParaRPr>
        </a:p>
        <a:p>
          <a:pPr rtl="0">
            <a:lnSpc>
              <a:spcPts val="1200"/>
            </a:lnSpc>
          </a:pPr>
          <a:endParaRPr lang="ja-JP" altLang="ja-JP">
            <a:effectLst/>
          </a:endParaRPr>
        </a:p>
      </xdr:txBody>
    </xdr:sp>
    <xdr:clientData/>
  </xdr:twoCellAnchor>
  <xdr:twoCellAnchor>
    <xdr:from>
      <xdr:col>1</xdr:col>
      <xdr:colOff>390525</xdr:colOff>
      <xdr:row>19</xdr:row>
      <xdr:rowOff>85725</xdr:rowOff>
    </xdr:from>
    <xdr:to>
      <xdr:col>5</xdr:col>
      <xdr:colOff>561975</xdr:colOff>
      <xdr:row>23</xdr:row>
      <xdr:rowOff>104775</xdr:rowOff>
    </xdr:to>
    <xdr:sp macro="" textlink="">
      <xdr:nvSpPr>
        <xdr:cNvPr id="38" name="テキスト ボックス 37"/>
        <xdr:cNvSpPr txBox="1"/>
      </xdr:nvSpPr>
      <xdr:spPr>
        <a:xfrm>
          <a:off x="1076325" y="3933825"/>
          <a:ext cx="2857500" cy="704850"/>
        </a:xfrm>
        <a:prstGeom prst="rect">
          <a:avLst/>
        </a:prstGeom>
        <a:blipFill>
          <a:blip xmlns:r="http://schemas.openxmlformats.org/officeDocument/2006/relationships" r:embed="rId1"/>
          <a:tile tx="0" ty="0" sx="100000" sy="100000" flip="none" algn="tl"/>
        </a:blip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上の漢字が四字熟語の何文字目に配置されるか？。各文字毎にオプションボックスの番号を</a:t>
          </a:r>
          <a:r>
            <a:rPr kumimoji="1" lang="en-US" altLang="ja-JP" sz="1100"/>
            <a:t>[ON]</a:t>
          </a:r>
          <a:r>
            <a:rPr kumimoji="1" lang="ja-JP" altLang="en-US" sz="1100"/>
            <a:t>にしてください。</a:t>
          </a:r>
        </a:p>
      </xdr:txBody>
    </xdr:sp>
    <xdr:clientData/>
  </xdr:twoCellAnchor>
  <xdr:twoCellAnchor>
    <xdr:from>
      <xdr:col>6</xdr:col>
      <xdr:colOff>142874</xdr:colOff>
      <xdr:row>9</xdr:row>
      <xdr:rowOff>266700</xdr:rowOff>
    </xdr:from>
    <xdr:to>
      <xdr:col>6</xdr:col>
      <xdr:colOff>571499</xdr:colOff>
      <xdr:row>9</xdr:row>
      <xdr:rowOff>561975</xdr:rowOff>
    </xdr:to>
    <xdr:sp macro="" textlink="">
      <xdr:nvSpPr>
        <xdr:cNvPr id="6" name="右矢印 5"/>
        <xdr:cNvSpPr/>
      </xdr:nvSpPr>
      <xdr:spPr>
        <a:xfrm>
          <a:off x="4276724" y="1809750"/>
          <a:ext cx="428625" cy="295275"/>
        </a:xfrm>
        <a:prstGeom prst="rightArrow">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624503</xdr:colOff>
      <xdr:row>10</xdr:row>
      <xdr:rowOff>122835</xdr:rowOff>
    </xdr:from>
    <xdr:ext cx="416397" cy="392415"/>
    <xdr:sp macro="" textlink="">
      <xdr:nvSpPr>
        <xdr:cNvPr id="5" name="正方形/長方形 4"/>
        <xdr:cNvSpPr/>
      </xdr:nvSpPr>
      <xdr:spPr>
        <a:xfrm>
          <a:off x="624503" y="2427885"/>
          <a:ext cx="416397" cy="392415"/>
        </a:xfrm>
        <a:prstGeom prst="rect">
          <a:avLst/>
        </a:prstGeom>
        <a:noFill/>
        <a:ln>
          <a:noFill/>
        </a:ln>
      </xdr:spPr>
      <xdr:txBody>
        <a:bodyPr wrap="none" lIns="91440" tIns="45720" rIns="91440" bIns="45720">
          <a:sp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ja-JP" altLang="en-US" sz="18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③</a:t>
          </a:r>
          <a:endParaRPr lang="ja-JP" altLang="en-US" sz="1800" b="1" cap="all" spc="0">
            <a:ln w="0"/>
            <a:solidFill>
              <a:schemeClr val="tx1"/>
            </a:solidFill>
            <a:effectLst>
              <a:reflection blurRad="12700" stA="50000" endPos="50000" dist="5000" dir="5400000" sy="-100000" rotWithShape="0"/>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B1:P21"/>
  <sheetViews>
    <sheetView showGridLines="0" tabSelected="1" topLeftCell="A25" workbookViewId="0">
      <selection activeCell="J20" sqref="J20"/>
    </sheetView>
  </sheetViews>
  <sheetFormatPr defaultRowHeight="13.5"/>
  <cols>
    <col min="2" max="2" width="5.25" customWidth="1"/>
    <col min="3" max="6" width="10" customWidth="1"/>
    <col min="8" max="8" width="5.25" customWidth="1"/>
    <col min="9" max="10" width="10" customWidth="1"/>
  </cols>
  <sheetData>
    <row r="1" spans="2:16">
      <c r="P1" s="16"/>
    </row>
    <row r="10" spans="2:16" ht="60" customHeight="1">
      <c r="B10" s="14" t="s">
        <v>116</v>
      </c>
      <c r="C10" s="6" t="str">
        <f ca="1">データ!I8</f>
        <v>麗</v>
      </c>
      <c r="D10" s="6" t="str">
        <f ca="1">データ!J8</f>
        <v>目</v>
      </c>
      <c r="E10" s="6" t="str">
        <f ca="1">データ!K8</f>
        <v>秀</v>
      </c>
      <c r="F10" s="6" t="str">
        <f ca="1">データ!L8</f>
        <v>眉</v>
      </c>
      <c r="H10" s="14" t="s">
        <v>221</v>
      </c>
      <c r="I10" s="8" t="str">
        <f ca="1">IF(データ!C9=3,データ!C19,"")</f>
        <v>眉</v>
      </c>
      <c r="J10" s="8" t="str">
        <f ca="1">IF(データ!C9=3,データ!C20,"")</f>
        <v>目</v>
      </c>
      <c r="K10" s="9" t="str">
        <f ca="1">IF(データ!C9=3,データ!C21,"")</f>
        <v>秀</v>
      </c>
      <c r="L10" s="8" t="str">
        <f ca="1">IF(データ!C9=3,データ!C22,"")</f>
        <v>麗</v>
      </c>
    </row>
    <row r="12" spans="2:16">
      <c r="I12" s="21" t="str">
        <f ca="1">IF(データ!C9&lt;&gt;3,"",IF(AND(I10=データ!I7,四字熟語!J10=データ!J7,四字熟語!K10=データ!K7,L10=データ!L7),"おめでとう正解です","残念　不正解"))</f>
        <v>おめでとう正解です</v>
      </c>
      <c r="J12" s="21"/>
      <c r="K12" s="21"/>
      <c r="L12" s="21"/>
    </row>
    <row r="13" spans="2:16">
      <c r="I13" s="21"/>
      <c r="J13" s="21"/>
      <c r="K13" s="21"/>
      <c r="L13" s="21"/>
    </row>
    <row r="15" spans="2:16">
      <c r="I15" s="15" t="s">
        <v>30</v>
      </c>
      <c r="J15" s="23" t="str">
        <f ca="1">INDEX(データ!M12:M129,データ!C8,1)</f>
        <v>ビモクシュウレイ</v>
      </c>
      <c r="K15" s="24"/>
      <c r="L15" s="24"/>
      <c r="M15" s="25"/>
    </row>
    <row r="16" spans="2:16" ht="13.5" customHeight="1">
      <c r="I16" s="22" t="s">
        <v>31</v>
      </c>
      <c r="J16" s="26" t="str">
        <f ca="1">INDEX(データ!N12:N129,データ!C8,1)</f>
        <v>容貌がすぐれて美しいさま</v>
      </c>
      <c r="K16" s="27"/>
      <c r="L16" s="27"/>
      <c r="M16" s="28"/>
    </row>
    <row r="17" spans="8:13">
      <c r="I17" s="22"/>
      <c r="J17" s="29"/>
      <c r="K17" s="30"/>
      <c r="L17" s="30"/>
      <c r="M17" s="31"/>
    </row>
    <row r="18" spans="8:13">
      <c r="I18" s="22"/>
      <c r="J18" s="29"/>
      <c r="K18" s="30"/>
      <c r="L18" s="30"/>
      <c r="M18" s="31"/>
    </row>
    <row r="19" spans="8:13">
      <c r="I19" s="22"/>
      <c r="J19" s="32"/>
      <c r="K19" s="33"/>
      <c r="L19" s="33"/>
      <c r="M19" s="34"/>
    </row>
    <row r="20" spans="8:13">
      <c r="H20" s="13"/>
      <c r="I20" s="12"/>
      <c r="J20" s="12"/>
      <c r="K20" s="11"/>
      <c r="L20" s="12"/>
    </row>
    <row r="21" spans="8:13">
      <c r="H21" s="11"/>
      <c r="K21" s="12"/>
      <c r="L21" s="12"/>
    </row>
  </sheetData>
  <mergeCells count="4">
    <mergeCell ref="I12:L13"/>
    <mergeCell ref="I16:I19"/>
    <mergeCell ref="J15:M15"/>
    <mergeCell ref="J16:M19"/>
  </mergeCells>
  <phoneticPr fontId="1"/>
  <conditionalFormatting sqref="J15:J16">
    <cfRule type="expression" dxfId="1" priority="2">
      <formula>$I$12="おめでとう正解です"</formula>
    </cfRule>
  </conditionalFormatting>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Option Button 6">
              <controlPr defaultSize="0" autoFill="0" autoLine="0" autoPict="0">
                <anchor moveWithCells="1">
                  <from>
                    <xdr:col>2</xdr:col>
                    <xdr:colOff>190500</xdr:colOff>
                    <xdr:row>12</xdr:row>
                    <xdr:rowOff>66675</xdr:rowOff>
                  </from>
                  <to>
                    <xdr:col>2</xdr:col>
                    <xdr:colOff>466725</xdr:colOff>
                    <xdr:row>13</xdr:row>
                    <xdr:rowOff>104775</xdr:rowOff>
                  </to>
                </anchor>
              </controlPr>
            </control>
          </mc:Choice>
        </mc:AlternateContent>
        <mc:AlternateContent xmlns:mc="http://schemas.openxmlformats.org/markup-compatibility/2006">
          <mc:Choice Requires="x14">
            <control shapeId="1034" r:id="rId5" name="Option Button 10">
              <controlPr defaultSize="0" autoFill="0" autoLine="0" autoPict="0">
                <anchor moveWithCells="1">
                  <from>
                    <xdr:col>2</xdr:col>
                    <xdr:colOff>190500</xdr:colOff>
                    <xdr:row>14</xdr:row>
                    <xdr:rowOff>0</xdr:rowOff>
                  </from>
                  <to>
                    <xdr:col>2</xdr:col>
                    <xdr:colOff>466725</xdr:colOff>
                    <xdr:row>15</xdr:row>
                    <xdr:rowOff>38100</xdr:rowOff>
                  </to>
                </anchor>
              </controlPr>
            </control>
          </mc:Choice>
        </mc:AlternateContent>
        <mc:AlternateContent xmlns:mc="http://schemas.openxmlformats.org/markup-compatibility/2006">
          <mc:Choice Requires="x14">
            <control shapeId="1035" r:id="rId6" name="Option Button 11">
              <controlPr defaultSize="0" autoFill="0" autoLine="0" autoPict="0">
                <anchor moveWithCells="1">
                  <from>
                    <xdr:col>2</xdr:col>
                    <xdr:colOff>190500</xdr:colOff>
                    <xdr:row>15</xdr:row>
                    <xdr:rowOff>85725</xdr:rowOff>
                  </from>
                  <to>
                    <xdr:col>2</xdr:col>
                    <xdr:colOff>466725</xdr:colOff>
                    <xdr:row>16</xdr:row>
                    <xdr:rowOff>123825</xdr:rowOff>
                  </to>
                </anchor>
              </controlPr>
            </control>
          </mc:Choice>
        </mc:AlternateContent>
        <mc:AlternateContent xmlns:mc="http://schemas.openxmlformats.org/markup-compatibility/2006">
          <mc:Choice Requires="x14">
            <control shapeId="1036" r:id="rId7" name="Option Button 12">
              <controlPr defaultSize="0" autoFill="0" autoLine="0" autoPict="0">
                <anchor moveWithCells="1">
                  <from>
                    <xdr:col>2</xdr:col>
                    <xdr:colOff>190500</xdr:colOff>
                    <xdr:row>16</xdr:row>
                    <xdr:rowOff>161925</xdr:rowOff>
                  </from>
                  <to>
                    <xdr:col>2</xdr:col>
                    <xdr:colOff>466725</xdr:colOff>
                    <xdr:row>18</xdr:row>
                    <xdr:rowOff>28575</xdr:rowOff>
                  </to>
                </anchor>
              </controlPr>
            </control>
          </mc:Choice>
        </mc:AlternateContent>
        <mc:AlternateContent xmlns:mc="http://schemas.openxmlformats.org/markup-compatibility/2006">
          <mc:Choice Requires="x14">
            <control shapeId="1037" r:id="rId8" name="Group Box 13">
              <controlPr defaultSize="0" autoFill="0" autoPict="0">
                <anchor moveWithCells="1">
                  <from>
                    <xdr:col>2</xdr:col>
                    <xdr:colOff>123825</xdr:colOff>
                    <xdr:row>12</xdr:row>
                    <xdr:rowOff>0</xdr:rowOff>
                  </from>
                  <to>
                    <xdr:col>2</xdr:col>
                    <xdr:colOff>504825</xdr:colOff>
                    <xdr:row>18</xdr:row>
                    <xdr:rowOff>123825</xdr:rowOff>
                  </to>
                </anchor>
              </controlPr>
            </control>
          </mc:Choice>
        </mc:AlternateContent>
        <mc:AlternateContent xmlns:mc="http://schemas.openxmlformats.org/markup-compatibility/2006">
          <mc:Choice Requires="x14">
            <control shapeId="1039" r:id="rId9" name="Option Button 15">
              <controlPr defaultSize="0" autoFill="0" autoLine="0" autoPict="0">
                <anchor moveWithCells="1">
                  <from>
                    <xdr:col>3</xdr:col>
                    <xdr:colOff>180975</xdr:colOff>
                    <xdr:row>12</xdr:row>
                    <xdr:rowOff>66675</xdr:rowOff>
                  </from>
                  <to>
                    <xdr:col>3</xdr:col>
                    <xdr:colOff>457200</xdr:colOff>
                    <xdr:row>13</xdr:row>
                    <xdr:rowOff>104775</xdr:rowOff>
                  </to>
                </anchor>
              </controlPr>
            </control>
          </mc:Choice>
        </mc:AlternateContent>
        <mc:AlternateContent xmlns:mc="http://schemas.openxmlformats.org/markup-compatibility/2006">
          <mc:Choice Requires="x14">
            <control shapeId="1040" r:id="rId10" name="Option Button 16">
              <controlPr defaultSize="0" autoFill="0" autoLine="0" autoPict="0">
                <anchor moveWithCells="1">
                  <from>
                    <xdr:col>3</xdr:col>
                    <xdr:colOff>180975</xdr:colOff>
                    <xdr:row>14</xdr:row>
                    <xdr:rowOff>0</xdr:rowOff>
                  </from>
                  <to>
                    <xdr:col>3</xdr:col>
                    <xdr:colOff>457200</xdr:colOff>
                    <xdr:row>15</xdr:row>
                    <xdr:rowOff>38100</xdr:rowOff>
                  </to>
                </anchor>
              </controlPr>
            </control>
          </mc:Choice>
        </mc:AlternateContent>
        <mc:AlternateContent xmlns:mc="http://schemas.openxmlformats.org/markup-compatibility/2006">
          <mc:Choice Requires="x14">
            <control shapeId="1041" r:id="rId11" name="Option Button 17">
              <controlPr defaultSize="0" autoFill="0" autoLine="0" autoPict="0">
                <anchor moveWithCells="1">
                  <from>
                    <xdr:col>3</xdr:col>
                    <xdr:colOff>180975</xdr:colOff>
                    <xdr:row>15</xdr:row>
                    <xdr:rowOff>85725</xdr:rowOff>
                  </from>
                  <to>
                    <xdr:col>3</xdr:col>
                    <xdr:colOff>457200</xdr:colOff>
                    <xdr:row>16</xdr:row>
                    <xdr:rowOff>123825</xdr:rowOff>
                  </to>
                </anchor>
              </controlPr>
            </control>
          </mc:Choice>
        </mc:AlternateContent>
        <mc:AlternateContent xmlns:mc="http://schemas.openxmlformats.org/markup-compatibility/2006">
          <mc:Choice Requires="x14">
            <control shapeId="1042" r:id="rId12" name="Option Button 18">
              <controlPr defaultSize="0" autoFill="0" autoLine="0" autoPict="0">
                <anchor moveWithCells="1">
                  <from>
                    <xdr:col>3</xdr:col>
                    <xdr:colOff>180975</xdr:colOff>
                    <xdr:row>16</xdr:row>
                    <xdr:rowOff>161925</xdr:rowOff>
                  </from>
                  <to>
                    <xdr:col>3</xdr:col>
                    <xdr:colOff>457200</xdr:colOff>
                    <xdr:row>18</xdr:row>
                    <xdr:rowOff>28575</xdr:rowOff>
                  </to>
                </anchor>
              </controlPr>
            </control>
          </mc:Choice>
        </mc:AlternateContent>
        <mc:AlternateContent xmlns:mc="http://schemas.openxmlformats.org/markup-compatibility/2006">
          <mc:Choice Requires="x14">
            <control shapeId="1043" r:id="rId13" name="Group Box 19">
              <controlPr defaultSize="0" autoFill="0" autoPict="0">
                <anchor moveWithCells="1">
                  <from>
                    <xdr:col>3</xdr:col>
                    <xdr:colOff>85725</xdr:colOff>
                    <xdr:row>12</xdr:row>
                    <xdr:rowOff>0</xdr:rowOff>
                  </from>
                  <to>
                    <xdr:col>3</xdr:col>
                    <xdr:colOff>514350</xdr:colOff>
                    <xdr:row>18</xdr:row>
                    <xdr:rowOff>114300</xdr:rowOff>
                  </to>
                </anchor>
              </controlPr>
            </control>
          </mc:Choice>
        </mc:AlternateContent>
        <mc:AlternateContent xmlns:mc="http://schemas.openxmlformats.org/markup-compatibility/2006">
          <mc:Choice Requires="x14">
            <control shapeId="1044" r:id="rId14" name="Option Button 20">
              <controlPr defaultSize="0" autoFill="0" autoLine="0" autoPict="0">
                <anchor moveWithCells="1">
                  <from>
                    <xdr:col>4</xdr:col>
                    <xdr:colOff>200025</xdr:colOff>
                    <xdr:row>12</xdr:row>
                    <xdr:rowOff>66675</xdr:rowOff>
                  </from>
                  <to>
                    <xdr:col>4</xdr:col>
                    <xdr:colOff>476250</xdr:colOff>
                    <xdr:row>13</xdr:row>
                    <xdr:rowOff>104775</xdr:rowOff>
                  </to>
                </anchor>
              </controlPr>
            </control>
          </mc:Choice>
        </mc:AlternateContent>
        <mc:AlternateContent xmlns:mc="http://schemas.openxmlformats.org/markup-compatibility/2006">
          <mc:Choice Requires="x14">
            <control shapeId="1045" r:id="rId15" name="Option Button 21">
              <controlPr defaultSize="0" autoFill="0" autoLine="0" autoPict="0">
                <anchor moveWithCells="1">
                  <from>
                    <xdr:col>4</xdr:col>
                    <xdr:colOff>200025</xdr:colOff>
                    <xdr:row>14</xdr:row>
                    <xdr:rowOff>0</xdr:rowOff>
                  </from>
                  <to>
                    <xdr:col>4</xdr:col>
                    <xdr:colOff>476250</xdr:colOff>
                    <xdr:row>15</xdr:row>
                    <xdr:rowOff>38100</xdr:rowOff>
                  </to>
                </anchor>
              </controlPr>
            </control>
          </mc:Choice>
        </mc:AlternateContent>
        <mc:AlternateContent xmlns:mc="http://schemas.openxmlformats.org/markup-compatibility/2006">
          <mc:Choice Requires="x14">
            <control shapeId="1046" r:id="rId16" name="Option Button 22">
              <controlPr defaultSize="0" autoFill="0" autoLine="0" autoPict="0">
                <anchor moveWithCells="1">
                  <from>
                    <xdr:col>4</xdr:col>
                    <xdr:colOff>200025</xdr:colOff>
                    <xdr:row>15</xdr:row>
                    <xdr:rowOff>85725</xdr:rowOff>
                  </from>
                  <to>
                    <xdr:col>4</xdr:col>
                    <xdr:colOff>476250</xdr:colOff>
                    <xdr:row>16</xdr:row>
                    <xdr:rowOff>123825</xdr:rowOff>
                  </to>
                </anchor>
              </controlPr>
            </control>
          </mc:Choice>
        </mc:AlternateContent>
        <mc:AlternateContent xmlns:mc="http://schemas.openxmlformats.org/markup-compatibility/2006">
          <mc:Choice Requires="x14">
            <control shapeId="1047" r:id="rId17" name="Option Button 23">
              <controlPr defaultSize="0" autoFill="0" autoLine="0" autoPict="0">
                <anchor moveWithCells="1">
                  <from>
                    <xdr:col>4</xdr:col>
                    <xdr:colOff>200025</xdr:colOff>
                    <xdr:row>16</xdr:row>
                    <xdr:rowOff>161925</xdr:rowOff>
                  </from>
                  <to>
                    <xdr:col>4</xdr:col>
                    <xdr:colOff>476250</xdr:colOff>
                    <xdr:row>18</xdr:row>
                    <xdr:rowOff>28575</xdr:rowOff>
                  </to>
                </anchor>
              </controlPr>
            </control>
          </mc:Choice>
        </mc:AlternateContent>
        <mc:AlternateContent xmlns:mc="http://schemas.openxmlformats.org/markup-compatibility/2006">
          <mc:Choice Requires="x14">
            <control shapeId="1048" r:id="rId18" name="Group Box 24">
              <controlPr defaultSize="0" autoFill="0" autoPict="0">
                <anchor moveWithCells="1">
                  <from>
                    <xdr:col>4</xdr:col>
                    <xdr:colOff>76200</xdr:colOff>
                    <xdr:row>12</xdr:row>
                    <xdr:rowOff>0</xdr:rowOff>
                  </from>
                  <to>
                    <xdr:col>4</xdr:col>
                    <xdr:colOff>504825</xdr:colOff>
                    <xdr:row>18</xdr:row>
                    <xdr:rowOff>104775</xdr:rowOff>
                  </to>
                </anchor>
              </controlPr>
            </control>
          </mc:Choice>
        </mc:AlternateContent>
        <mc:AlternateContent xmlns:mc="http://schemas.openxmlformats.org/markup-compatibility/2006">
          <mc:Choice Requires="x14">
            <control shapeId="1049" r:id="rId19" name="Option Button 25">
              <controlPr defaultSize="0" autoFill="0" autoLine="0" autoPict="0">
                <anchor moveWithCells="1">
                  <from>
                    <xdr:col>5</xdr:col>
                    <xdr:colOff>219075</xdr:colOff>
                    <xdr:row>12</xdr:row>
                    <xdr:rowOff>66675</xdr:rowOff>
                  </from>
                  <to>
                    <xdr:col>5</xdr:col>
                    <xdr:colOff>495300</xdr:colOff>
                    <xdr:row>13</xdr:row>
                    <xdr:rowOff>104775</xdr:rowOff>
                  </to>
                </anchor>
              </controlPr>
            </control>
          </mc:Choice>
        </mc:AlternateContent>
        <mc:AlternateContent xmlns:mc="http://schemas.openxmlformats.org/markup-compatibility/2006">
          <mc:Choice Requires="x14">
            <control shapeId="1050" r:id="rId20" name="Option Button 26">
              <controlPr defaultSize="0" autoFill="0" autoLine="0" autoPict="0">
                <anchor moveWithCells="1">
                  <from>
                    <xdr:col>5</xdr:col>
                    <xdr:colOff>219075</xdr:colOff>
                    <xdr:row>14</xdr:row>
                    <xdr:rowOff>0</xdr:rowOff>
                  </from>
                  <to>
                    <xdr:col>5</xdr:col>
                    <xdr:colOff>495300</xdr:colOff>
                    <xdr:row>15</xdr:row>
                    <xdr:rowOff>38100</xdr:rowOff>
                  </to>
                </anchor>
              </controlPr>
            </control>
          </mc:Choice>
        </mc:AlternateContent>
        <mc:AlternateContent xmlns:mc="http://schemas.openxmlformats.org/markup-compatibility/2006">
          <mc:Choice Requires="x14">
            <control shapeId="1051" r:id="rId21" name="Option Button 27">
              <controlPr defaultSize="0" autoFill="0" autoLine="0" autoPict="0">
                <anchor moveWithCells="1">
                  <from>
                    <xdr:col>5</xdr:col>
                    <xdr:colOff>219075</xdr:colOff>
                    <xdr:row>15</xdr:row>
                    <xdr:rowOff>85725</xdr:rowOff>
                  </from>
                  <to>
                    <xdr:col>5</xdr:col>
                    <xdr:colOff>495300</xdr:colOff>
                    <xdr:row>16</xdr:row>
                    <xdr:rowOff>123825</xdr:rowOff>
                  </to>
                </anchor>
              </controlPr>
            </control>
          </mc:Choice>
        </mc:AlternateContent>
        <mc:AlternateContent xmlns:mc="http://schemas.openxmlformats.org/markup-compatibility/2006">
          <mc:Choice Requires="x14">
            <control shapeId="1052" r:id="rId22" name="Option Button 28">
              <controlPr defaultSize="0" autoFill="0" autoLine="0" autoPict="0">
                <anchor moveWithCells="1">
                  <from>
                    <xdr:col>5</xdr:col>
                    <xdr:colOff>219075</xdr:colOff>
                    <xdr:row>16</xdr:row>
                    <xdr:rowOff>161925</xdr:rowOff>
                  </from>
                  <to>
                    <xdr:col>5</xdr:col>
                    <xdr:colOff>495300</xdr:colOff>
                    <xdr:row>18</xdr:row>
                    <xdr:rowOff>28575</xdr:rowOff>
                  </to>
                </anchor>
              </controlPr>
            </control>
          </mc:Choice>
        </mc:AlternateContent>
        <mc:AlternateContent xmlns:mc="http://schemas.openxmlformats.org/markup-compatibility/2006">
          <mc:Choice Requires="x14">
            <control shapeId="1053" r:id="rId23" name="Group Box 29">
              <controlPr defaultSize="0" autoFill="0" autoPict="0">
                <anchor moveWithCells="1">
                  <from>
                    <xdr:col>5</xdr:col>
                    <xdr:colOff>123825</xdr:colOff>
                    <xdr:row>12</xdr:row>
                    <xdr:rowOff>0</xdr:rowOff>
                  </from>
                  <to>
                    <xdr:col>5</xdr:col>
                    <xdr:colOff>552450</xdr:colOff>
                    <xdr:row>18</xdr:row>
                    <xdr:rowOff>95250</xdr:rowOff>
                  </to>
                </anchor>
              </controlPr>
            </control>
          </mc:Choice>
        </mc:AlternateContent>
        <mc:AlternateContent xmlns:mc="http://schemas.openxmlformats.org/markup-compatibility/2006">
          <mc:Choice Requires="x14">
            <control shapeId="1026" r:id="rId24" name="Option Button 2">
              <controlPr defaultSize="0" autoFill="0" autoLine="0" autoPict="0">
                <anchor moveWithCells="1" sizeWithCells="1">
                  <from>
                    <xdr:col>2</xdr:col>
                    <xdr:colOff>28575</xdr:colOff>
                    <xdr:row>6</xdr:row>
                    <xdr:rowOff>47625</xdr:rowOff>
                  </from>
                  <to>
                    <xdr:col>3</xdr:col>
                    <xdr:colOff>47625</xdr:colOff>
                    <xdr:row>7</xdr:row>
                    <xdr:rowOff>114300</xdr:rowOff>
                  </to>
                </anchor>
              </controlPr>
            </control>
          </mc:Choice>
        </mc:AlternateContent>
        <mc:AlternateContent xmlns:mc="http://schemas.openxmlformats.org/markup-compatibility/2006">
          <mc:Choice Requires="x14">
            <control shapeId="1027" r:id="rId25" name="Option Button 3">
              <controlPr defaultSize="0" autoFill="0" autoLine="0" autoPict="0">
                <anchor moveWithCells="1" sizeWithCells="1">
                  <from>
                    <xdr:col>3</xdr:col>
                    <xdr:colOff>447675</xdr:colOff>
                    <xdr:row>6</xdr:row>
                    <xdr:rowOff>38100</xdr:rowOff>
                  </from>
                  <to>
                    <xdr:col>4</xdr:col>
                    <xdr:colOff>400050</xdr:colOff>
                    <xdr:row>7</xdr:row>
                    <xdr:rowOff>114300</xdr:rowOff>
                  </to>
                </anchor>
              </controlPr>
            </control>
          </mc:Choice>
        </mc:AlternateContent>
        <mc:AlternateContent xmlns:mc="http://schemas.openxmlformats.org/markup-compatibility/2006">
          <mc:Choice Requires="x14">
            <control shapeId="1059" r:id="rId26" name="Option Button 35">
              <controlPr defaultSize="0" autoFill="0" autoLine="0" autoPict="0">
                <anchor moveWithCells="1" sizeWithCells="1">
                  <from>
                    <xdr:col>6</xdr:col>
                    <xdr:colOff>38100</xdr:colOff>
                    <xdr:row>11</xdr:row>
                    <xdr:rowOff>28575</xdr:rowOff>
                  </from>
                  <to>
                    <xdr:col>7</xdr:col>
                    <xdr:colOff>66675</xdr:colOff>
                    <xdr:row>12</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B3:R518"/>
  <sheetViews>
    <sheetView topLeftCell="B1" workbookViewId="0">
      <selection activeCell="C8" sqref="C8"/>
    </sheetView>
  </sheetViews>
  <sheetFormatPr defaultRowHeight="13.5"/>
  <cols>
    <col min="2" max="2" width="12.375" bestFit="1" customWidth="1"/>
    <col min="3" max="4" width="13.875" bestFit="1" customWidth="1"/>
    <col min="7" max="7" width="3.75" style="10" customWidth="1"/>
    <col min="8" max="8" width="10.25" style="10" customWidth="1"/>
    <col min="9" max="12" width="4.75" style="10" customWidth="1"/>
    <col min="13" max="13" width="17.375" customWidth="1"/>
    <col min="14" max="14" width="81.875" customWidth="1"/>
  </cols>
  <sheetData>
    <row r="3" spans="2:18">
      <c r="B3" s="1" t="s">
        <v>0</v>
      </c>
      <c r="C3" s="1"/>
      <c r="D3" s="2" t="s">
        <v>5</v>
      </c>
    </row>
    <row r="4" spans="2:18">
      <c r="B4" s="1" t="s">
        <v>1</v>
      </c>
      <c r="C4" s="4">
        <f ca="1">IF(データ!$C$9=1,RAND(),C4)</f>
        <v>6.4143404832867623E-2</v>
      </c>
      <c r="D4" s="5">
        <f ca="1">RANK(C4,$C$4:$C$7)</f>
        <v>4</v>
      </c>
    </row>
    <row r="5" spans="2:18">
      <c r="B5" s="1" t="s">
        <v>2</v>
      </c>
      <c r="C5" s="4">
        <f ca="1">IF(データ!$C$9=1,RAND(),C5)</f>
        <v>0.8132356763499522</v>
      </c>
      <c r="D5" s="5">
        <f ca="1">RANK(C5,$C$4:$C$7)</f>
        <v>2</v>
      </c>
    </row>
    <row r="6" spans="2:18">
      <c r="B6" s="1" t="s">
        <v>3</v>
      </c>
      <c r="C6" s="4">
        <f ca="1">IF(データ!$C$9=1,RAND(),C6)</f>
        <v>0.55311885496685853</v>
      </c>
      <c r="D6" s="5">
        <f ca="1">RANK(C6,$C$4:$C$7)</f>
        <v>3</v>
      </c>
    </row>
    <row r="7" spans="2:18">
      <c r="B7" s="1" t="s">
        <v>4</v>
      </c>
      <c r="C7" s="4">
        <f ca="1">IF(データ!$C$9=1,RAND(),C7)</f>
        <v>0.98921050502992003</v>
      </c>
      <c r="D7" s="5">
        <f ca="1">RANK(C7,$C$4:$C$7)</f>
        <v>1</v>
      </c>
      <c r="H7" s="7" t="s">
        <v>29</v>
      </c>
      <c r="I7" s="7" t="str">
        <f ca="1">INDEX(I12:L129,C8,1)</f>
        <v>眉</v>
      </c>
      <c r="J7" s="7" t="str">
        <f ca="1">INDEX(I12:L129,C8,2)</f>
        <v>目</v>
      </c>
      <c r="K7" s="7" t="str">
        <f ca="1">INDEX(I12:L129,C8,3)</f>
        <v>秀</v>
      </c>
      <c r="L7" s="7" t="str">
        <f ca="1">INDEX(I12:L129,C8,4)</f>
        <v>麗</v>
      </c>
    </row>
    <row r="8" spans="2:18">
      <c r="B8" s="1" t="s">
        <v>6</v>
      </c>
      <c r="C8" s="3">
        <f ca="1">IF(データ!C9=1,RANDBETWEEN(1,C10),C8)</f>
        <v>88</v>
      </c>
      <c r="D8" s="1"/>
      <c r="H8" s="7" t="s">
        <v>28</v>
      </c>
      <c r="I8" s="7" t="str">
        <f ca="1">INDEX(I12:L129,$C$8,D4)</f>
        <v>麗</v>
      </c>
      <c r="J8" s="7" t="str">
        <f ca="1">INDEX(I12:L129,$C$8,D5)</f>
        <v>目</v>
      </c>
      <c r="K8" s="7" t="str">
        <f ca="1">INDEX(I12:L129,$C$8,D6)</f>
        <v>秀</v>
      </c>
      <c r="L8" s="7" t="str">
        <f ca="1">INDEX(I12:L129,$C$8,D7)</f>
        <v>眉</v>
      </c>
    </row>
    <row r="9" spans="2:18">
      <c r="B9" s="1" t="s">
        <v>32</v>
      </c>
      <c r="C9" s="1">
        <v>3</v>
      </c>
      <c r="D9" s="1"/>
    </row>
    <row r="10" spans="2:18">
      <c r="B10" s="20" t="s">
        <v>260</v>
      </c>
      <c r="C10" s="20">
        <v>118</v>
      </c>
      <c r="D10" s="1"/>
    </row>
    <row r="11" spans="2:18">
      <c r="G11" s="7"/>
      <c r="H11" s="7" t="s">
        <v>8</v>
      </c>
      <c r="I11" s="7" t="s">
        <v>9</v>
      </c>
      <c r="J11" s="7" t="s">
        <v>10</v>
      </c>
      <c r="K11" s="7" t="s">
        <v>11</v>
      </c>
      <c r="L11" s="7" t="s">
        <v>12</v>
      </c>
      <c r="M11" s="2" t="s">
        <v>13</v>
      </c>
      <c r="N11" s="2" t="s">
        <v>14</v>
      </c>
    </row>
    <row r="12" spans="2:18">
      <c r="B12" s="2" t="s">
        <v>25</v>
      </c>
      <c r="C12" s="1"/>
      <c r="G12" s="7">
        <v>1</v>
      </c>
      <c r="H12" s="7" t="s">
        <v>191</v>
      </c>
      <c r="I12" s="7" t="str">
        <f t="shared" ref="I12:I43" si="0">MID(H12,1,1)</f>
        <v>曖</v>
      </c>
      <c r="J12" s="7" t="str">
        <f t="shared" ref="J12:J43" si="1">MID(H12,2,1)</f>
        <v>昧</v>
      </c>
      <c r="K12" s="7" t="str">
        <f t="shared" ref="K12:K43" si="2">MID(H12,3,1)</f>
        <v>模</v>
      </c>
      <c r="L12" s="7" t="str">
        <f t="shared" ref="L12:L43" si="3">MID(H12,4,1)</f>
        <v>糊</v>
      </c>
      <c r="M12" s="1" t="str">
        <f t="shared" ref="M12:M43" si="4">PHONETIC(H12)</f>
        <v>アイマイモコ</v>
      </c>
      <c r="N12" s="18" t="s">
        <v>192</v>
      </c>
      <c r="O12" s="11"/>
      <c r="P12" s="11"/>
      <c r="Q12" s="11"/>
      <c r="R12" s="11"/>
    </row>
    <row r="13" spans="2:18">
      <c r="B13" s="2">
        <v>4</v>
      </c>
      <c r="C13" s="2" t="str">
        <f ca="1">データ!I8</f>
        <v>麗</v>
      </c>
      <c r="G13" s="7">
        <v>2</v>
      </c>
      <c r="H13" s="7" t="s">
        <v>235</v>
      </c>
      <c r="I13" s="7" t="str">
        <f t="shared" si="0"/>
        <v>一</v>
      </c>
      <c r="J13" s="7" t="str">
        <f t="shared" si="1"/>
        <v>日</v>
      </c>
      <c r="K13" s="7" t="str">
        <f t="shared" si="2"/>
        <v>千</v>
      </c>
      <c r="L13" s="7" t="str">
        <f t="shared" si="3"/>
        <v>秋</v>
      </c>
      <c r="M13" s="1" t="str">
        <f t="shared" si="4"/>
        <v>イチジツセンシュウ</v>
      </c>
      <c r="N13" s="1" t="s">
        <v>236</v>
      </c>
    </row>
    <row r="14" spans="2:18">
      <c r="B14" s="2">
        <v>2</v>
      </c>
      <c r="C14" s="2" t="str">
        <f ca="1">データ!J8</f>
        <v>目</v>
      </c>
      <c r="G14" s="7">
        <v>3</v>
      </c>
      <c r="H14" s="7" t="s">
        <v>254</v>
      </c>
      <c r="I14" s="7" t="str">
        <f t="shared" si="0"/>
        <v>一</v>
      </c>
      <c r="J14" s="7" t="str">
        <f t="shared" si="1"/>
        <v>石</v>
      </c>
      <c r="K14" s="7" t="str">
        <f t="shared" si="2"/>
        <v>二</v>
      </c>
      <c r="L14" s="7" t="str">
        <f t="shared" si="3"/>
        <v>鳥</v>
      </c>
      <c r="M14" s="1" t="str">
        <f t="shared" si="4"/>
        <v>イッセキニチョウ</v>
      </c>
      <c r="N14" s="1" t="s">
        <v>255</v>
      </c>
    </row>
    <row r="15" spans="2:18">
      <c r="B15" s="2">
        <v>3</v>
      </c>
      <c r="C15" s="2" t="str">
        <f ca="1">データ!K8</f>
        <v>秀</v>
      </c>
      <c r="G15" s="7">
        <v>4</v>
      </c>
      <c r="H15" s="7" t="s">
        <v>248</v>
      </c>
      <c r="I15" s="7" t="str">
        <f t="shared" si="0"/>
        <v>一</v>
      </c>
      <c r="J15" s="7" t="str">
        <f t="shared" si="1"/>
        <v>刀</v>
      </c>
      <c r="K15" s="7" t="str">
        <f t="shared" si="2"/>
        <v>両</v>
      </c>
      <c r="L15" s="7" t="str">
        <f t="shared" si="3"/>
        <v>断</v>
      </c>
      <c r="M15" s="1" t="str">
        <f t="shared" si="4"/>
        <v>イットウリョウダン</v>
      </c>
      <c r="N15" s="1" t="s">
        <v>249</v>
      </c>
    </row>
    <row r="16" spans="2:18">
      <c r="B16" s="2">
        <v>1</v>
      </c>
      <c r="C16" s="2" t="str">
        <f ca="1">データ!L8</f>
        <v>眉</v>
      </c>
      <c r="G16" s="7">
        <v>5</v>
      </c>
      <c r="H16" s="7" t="s">
        <v>226</v>
      </c>
      <c r="I16" s="7" t="str">
        <f t="shared" si="0"/>
        <v>意</v>
      </c>
      <c r="J16" s="7" t="str">
        <f t="shared" si="1"/>
        <v>味</v>
      </c>
      <c r="K16" s="7" t="str">
        <f t="shared" si="2"/>
        <v>深</v>
      </c>
      <c r="L16" s="7" t="str">
        <f t="shared" si="3"/>
        <v>長</v>
      </c>
      <c r="M16" s="1" t="str">
        <f t="shared" si="4"/>
        <v>イミシンチョウ</v>
      </c>
      <c r="N16" s="1" t="s">
        <v>227</v>
      </c>
    </row>
    <row r="17" spans="2:14">
      <c r="B17">
        <v>1</v>
      </c>
      <c r="G17" s="7">
        <v>6</v>
      </c>
      <c r="H17" s="7" t="s">
        <v>239</v>
      </c>
      <c r="I17" s="7" t="str">
        <f t="shared" si="0"/>
        <v>因</v>
      </c>
      <c r="J17" s="7" t="str">
        <f t="shared" si="1"/>
        <v>果</v>
      </c>
      <c r="K17" s="7" t="str">
        <f t="shared" si="2"/>
        <v>応</v>
      </c>
      <c r="L17" s="7" t="str">
        <f t="shared" si="3"/>
        <v>報</v>
      </c>
      <c r="M17" s="1" t="str">
        <f t="shared" si="4"/>
        <v>インガオウホウ</v>
      </c>
      <c r="N17" s="1" t="s">
        <v>240</v>
      </c>
    </row>
    <row r="18" spans="2:14">
      <c r="B18" s="2"/>
      <c r="C18" s="2" t="s">
        <v>26</v>
      </c>
      <c r="G18" s="7">
        <v>7</v>
      </c>
      <c r="H18" s="7" t="s">
        <v>193</v>
      </c>
      <c r="I18" s="7" t="str">
        <f t="shared" si="0"/>
        <v>有</v>
      </c>
      <c r="J18" s="7" t="str">
        <f t="shared" si="1"/>
        <v>為</v>
      </c>
      <c r="K18" s="7" t="str">
        <f t="shared" si="2"/>
        <v>転</v>
      </c>
      <c r="L18" s="7" t="str">
        <f t="shared" si="3"/>
        <v>変</v>
      </c>
      <c r="M18" s="1" t="str">
        <f t="shared" si="4"/>
        <v>ウイテンペン</v>
      </c>
      <c r="N18" s="1" t="s">
        <v>194</v>
      </c>
    </row>
    <row r="19" spans="2:14">
      <c r="B19" s="2">
        <v>1</v>
      </c>
      <c r="C19" s="2" t="str">
        <f ca="1">VLOOKUP(B19,データ!$B$13:$C$16,2,FALSE)</f>
        <v>眉</v>
      </c>
      <c r="G19" s="7">
        <v>8</v>
      </c>
      <c r="H19" s="7" t="s">
        <v>119</v>
      </c>
      <c r="I19" s="7" t="str">
        <f t="shared" si="0"/>
        <v>紆</v>
      </c>
      <c r="J19" s="7" t="str">
        <f t="shared" si="1"/>
        <v>余</v>
      </c>
      <c r="K19" s="7" t="str">
        <f t="shared" si="2"/>
        <v>曲</v>
      </c>
      <c r="L19" s="7" t="str">
        <f t="shared" si="3"/>
        <v>折</v>
      </c>
      <c r="M19" s="1" t="str">
        <f t="shared" si="4"/>
        <v>ウヨキョクセツ</v>
      </c>
      <c r="N19" s="1" t="s">
        <v>120</v>
      </c>
    </row>
    <row r="20" spans="2:14">
      <c r="B20" s="2">
        <v>2</v>
      </c>
      <c r="C20" s="2" t="str">
        <f ca="1">VLOOKUP(B20,データ!$B$13:$C$16,2,FALSE)</f>
        <v>目</v>
      </c>
      <c r="G20" s="7">
        <v>9</v>
      </c>
      <c r="H20" s="7" t="s">
        <v>121</v>
      </c>
      <c r="I20" s="7" t="str">
        <f t="shared" si="0"/>
        <v>雲</v>
      </c>
      <c r="J20" s="7" t="str">
        <f t="shared" si="1"/>
        <v>散</v>
      </c>
      <c r="K20" s="7" t="str">
        <f t="shared" si="2"/>
        <v>霧</v>
      </c>
      <c r="L20" s="7" t="str">
        <f t="shared" si="3"/>
        <v>消</v>
      </c>
      <c r="M20" s="1" t="str">
        <f t="shared" si="4"/>
        <v>ウンサンムショウ</v>
      </c>
      <c r="N20" s="1" t="s">
        <v>122</v>
      </c>
    </row>
    <row r="21" spans="2:14">
      <c r="B21" s="2">
        <v>3</v>
      </c>
      <c r="C21" s="2" t="str">
        <f ca="1">VLOOKUP(B21,データ!$B$13:$C$16,2,FALSE)</f>
        <v>秀</v>
      </c>
      <c r="G21" s="7">
        <v>10</v>
      </c>
      <c r="H21" s="7" t="s">
        <v>222</v>
      </c>
      <c r="I21" s="7" t="str">
        <f t="shared" si="0"/>
        <v>温</v>
      </c>
      <c r="J21" s="7" t="str">
        <f t="shared" si="1"/>
        <v>故</v>
      </c>
      <c r="K21" s="7" t="str">
        <f t="shared" si="2"/>
        <v>知</v>
      </c>
      <c r="L21" s="7" t="str">
        <f t="shared" si="3"/>
        <v>新</v>
      </c>
      <c r="M21" s="1" t="str">
        <f t="shared" si="4"/>
        <v>オンコチシン</v>
      </c>
      <c r="N21" s="1" t="s">
        <v>223</v>
      </c>
    </row>
    <row r="22" spans="2:14">
      <c r="B22" s="2">
        <v>4</v>
      </c>
      <c r="C22" s="2" t="str">
        <f ca="1">VLOOKUP(B22,データ!$B$13:$C$16,2,FALSE)</f>
        <v>麗</v>
      </c>
      <c r="G22" s="7">
        <v>11</v>
      </c>
      <c r="H22" s="7" t="s">
        <v>117</v>
      </c>
      <c r="I22" s="7" t="str">
        <f t="shared" si="0"/>
        <v>外</v>
      </c>
      <c r="J22" s="7" t="str">
        <f t="shared" si="1"/>
        <v>柔</v>
      </c>
      <c r="K22" s="7" t="str">
        <f t="shared" si="2"/>
        <v>内</v>
      </c>
      <c r="L22" s="7" t="str">
        <f t="shared" si="3"/>
        <v>剛</v>
      </c>
      <c r="M22" s="1" t="str">
        <f t="shared" si="4"/>
        <v>ガイジュウナイゴウ</v>
      </c>
      <c r="N22" s="1" t="s">
        <v>118</v>
      </c>
    </row>
    <row r="23" spans="2:14">
      <c r="G23" s="7">
        <v>12</v>
      </c>
      <c r="H23" s="7" t="s">
        <v>195</v>
      </c>
      <c r="I23" s="7" t="str">
        <f t="shared" si="0"/>
        <v>臥</v>
      </c>
      <c r="J23" s="7" t="str">
        <f t="shared" si="1"/>
        <v>薪</v>
      </c>
      <c r="K23" s="7" t="str">
        <f t="shared" si="2"/>
        <v>嘗</v>
      </c>
      <c r="L23" s="7" t="str">
        <f t="shared" si="3"/>
        <v>胆</v>
      </c>
      <c r="M23" s="1" t="str">
        <f t="shared" si="4"/>
        <v>ガシンショウタン</v>
      </c>
      <c r="N23" s="1" t="s">
        <v>196</v>
      </c>
    </row>
    <row r="24" spans="2:14">
      <c r="B24" t="s">
        <v>27</v>
      </c>
      <c r="C24" t="b">
        <v>0</v>
      </c>
      <c r="G24" s="7">
        <v>13</v>
      </c>
      <c r="H24" s="7" t="s">
        <v>108</v>
      </c>
      <c r="I24" s="7" t="str">
        <f t="shared" si="0"/>
        <v>花</v>
      </c>
      <c r="J24" s="7" t="str">
        <f t="shared" si="1"/>
        <v>鳥</v>
      </c>
      <c r="K24" s="7" t="str">
        <f t="shared" si="2"/>
        <v>風</v>
      </c>
      <c r="L24" s="7" t="str">
        <f t="shared" si="3"/>
        <v>月</v>
      </c>
      <c r="M24" s="1" t="str">
        <f t="shared" si="4"/>
        <v>カチョウフウゲツ</v>
      </c>
      <c r="N24" s="1" t="s">
        <v>109</v>
      </c>
    </row>
    <row r="25" spans="2:14">
      <c r="G25" s="7">
        <v>14</v>
      </c>
      <c r="H25" s="7" t="s">
        <v>110</v>
      </c>
      <c r="I25" s="7" t="str">
        <f t="shared" si="0"/>
        <v>隔</v>
      </c>
      <c r="J25" s="7" t="str">
        <f t="shared" si="1"/>
        <v>靴</v>
      </c>
      <c r="K25" s="7" t="str">
        <f t="shared" si="2"/>
        <v>掻</v>
      </c>
      <c r="L25" s="7" t="str">
        <f t="shared" si="3"/>
        <v>痒</v>
      </c>
      <c r="M25" s="1" t="str">
        <f t="shared" si="4"/>
        <v>カッカソウヨウ</v>
      </c>
      <c r="N25" s="1" t="s">
        <v>111</v>
      </c>
    </row>
    <row r="26" spans="2:14">
      <c r="G26" s="7">
        <v>15</v>
      </c>
      <c r="H26" s="7" t="s">
        <v>112</v>
      </c>
      <c r="I26" s="7" t="str">
        <f t="shared" si="0"/>
        <v>我</v>
      </c>
      <c r="J26" s="7" t="str">
        <f t="shared" si="1"/>
        <v>田</v>
      </c>
      <c r="K26" s="7" t="str">
        <f t="shared" si="2"/>
        <v>引</v>
      </c>
      <c r="L26" s="7" t="str">
        <f t="shared" si="3"/>
        <v>水</v>
      </c>
      <c r="M26" s="1" t="str">
        <f t="shared" si="4"/>
        <v>ガデンインスイ</v>
      </c>
      <c r="N26" s="1" t="s">
        <v>113</v>
      </c>
    </row>
    <row r="27" spans="2:14">
      <c r="G27" s="7">
        <v>16</v>
      </c>
      <c r="H27" s="7" t="s">
        <v>114</v>
      </c>
      <c r="I27" s="7" t="str">
        <f t="shared" si="0"/>
        <v>画</v>
      </c>
      <c r="J27" s="7" t="str">
        <f t="shared" si="1"/>
        <v>竜</v>
      </c>
      <c r="K27" s="7" t="str">
        <f t="shared" si="2"/>
        <v>点</v>
      </c>
      <c r="L27" s="7" t="str">
        <f t="shared" si="3"/>
        <v>睛</v>
      </c>
      <c r="M27" s="1" t="str">
        <f t="shared" si="4"/>
        <v>ガリョウテンセイ</v>
      </c>
      <c r="N27" s="1" t="s">
        <v>115</v>
      </c>
    </row>
    <row r="28" spans="2:14">
      <c r="G28" s="7">
        <v>17</v>
      </c>
      <c r="H28" s="7" t="s">
        <v>197</v>
      </c>
      <c r="I28" s="7" t="str">
        <f t="shared" si="0"/>
        <v>夏</v>
      </c>
      <c r="J28" s="7" t="str">
        <f t="shared" si="1"/>
        <v>炉</v>
      </c>
      <c r="K28" s="7" t="str">
        <f t="shared" si="2"/>
        <v>冬</v>
      </c>
      <c r="L28" s="7" t="str">
        <f t="shared" si="3"/>
        <v>扇</v>
      </c>
      <c r="M28" s="1" t="str">
        <f t="shared" si="4"/>
        <v>カロトウセン</v>
      </c>
      <c r="N28" s="1" t="s">
        <v>198</v>
      </c>
    </row>
    <row r="29" spans="2:14">
      <c r="G29" s="7">
        <v>18</v>
      </c>
      <c r="H29" s="7" t="s">
        <v>199</v>
      </c>
      <c r="I29" s="7" t="str">
        <f t="shared" si="0"/>
        <v>干</v>
      </c>
      <c r="J29" s="7" t="str">
        <f t="shared" si="1"/>
        <v>天</v>
      </c>
      <c r="K29" s="7" t="str">
        <f t="shared" si="2"/>
        <v>慈</v>
      </c>
      <c r="L29" s="7" t="str">
        <f t="shared" si="3"/>
        <v>雨</v>
      </c>
      <c r="M29" s="1" t="str">
        <f t="shared" si="4"/>
        <v>カンテンジウ</v>
      </c>
      <c r="N29" s="1" t="s">
        <v>200</v>
      </c>
    </row>
    <row r="30" spans="2:14">
      <c r="G30" s="7">
        <v>19</v>
      </c>
      <c r="H30" s="7" t="s">
        <v>201</v>
      </c>
      <c r="I30" s="7" t="str">
        <f t="shared" si="0"/>
        <v>艱</v>
      </c>
      <c r="J30" s="7" t="str">
        <f t="shared" si="1"/>
        <v>難</v>
      </c>
      <c r="K30" s="7" t="str">
        <f t="shared" si="2"/>
        <v>辛</v>
      </c>
      <c r="L30" s="7" t="str">
        <f t="shared" si="3"/>
        <v>苦</v>
      </c>
      <c r="M30" s="1" t="str">
        <f t="shared" si="4"/>
        <v>カンナンシンク</v>
      </c>
      <c r="N30" s="1" t="s">
        <v>202</v>
      </c>
    </row>
    <row r="31" spans="2:14">
      <c r="G31" s="7">
        <v>20</v>
      </c>
      <c r="H31" s="7" t="s">
        <v>203</v>
      </c>
      <c r="I31" s="7" t="str">
        <f t="shared" si="0"/>
        <v>気</v>
      </c>
      <c r="J31" s="7" t="str">
        <f t="shared" si="1"/>
        <v>宇</v>
      </c>
      <c r="K31" s="7" t="str">
        <f t="shared" si="2"/>
        <v>壮</v>
      </c>
      <c r="L31" s="7" t="str">
        <f t="shared" si="3"/>
        <v>大</v>
      </c>
      <c r="M31" s="1" t="str">
        <f t="shared" si="4"/>
        <v>キウソウダイ</v>
      </c>
      <c r="N31" s="1" t="s">
        <v>204</v>
      </c>
    </row>
    <row r="32" spans="2:14">
      <c r="G32" s="7">
        <v>21</v>
      </c>
      <c r="H32" s="7" t="s">
        <v>189</v>
      </c>
      <c r="I32" s="7" t="str">
        <f t="shared" si="0"/>
        <v>起</v>
      </c>
      <c r="J32" s="7" t="str">
        <f t="shared" si="1"/>
        <v>承</v>
      </c>
      <c r="K32" s="7" t="str">
        <f t="shared" si="2"/>
        <v>転</v>
      </c>
      <c r="L32" s="7" t="str">
        <f t="shared" si="3"/>
        <v>結</v>
      </c>
      <c r="M32" s="1" t="str">
        <f t="shared" si="4"/>
        <v>キショウテンケツ</v>
      </c>
      <c r="N32" s="1" t="s">
        <v>190</v>
      </c>
    </row>
    <row r="33" spans="7:14">
      <c r="G33" s="7">
        <v>22</v>
      </c>
      <c r="H33" s="7" t="s">
        <v>242</v>
      </c>
      <c r="I33" s="7" t="str">
        <f t="shared" si="0"/>
        <v>喜</v>
      </c>
      <c r="J33" s="7" t="str">
        <f t="shared" si="1"/>
        <v>色</v>
      </c>
      <c r="K33" s="7" t="str">
        <f t="shared" si="2"/>
        <v>満</v>
      </c>
      <c r="L33" s="7" t="str">
        <f t="shared" si="3"/>
        <v>面</v>
      </c>
      <c r="M33" s="1" t="str">
        <f t="shared" si="4"/>
        <v>キショクマンメン</v>
      </c>
      <c r="N33" s="1" t="s">
        <v>243</v>
      </c>
    </row>
    <row r="34" spans="7:14">
      <c r="G34" s="7">
        <v>23</v>
      </c>
      <c r="H34" s="7" t="s">
        <v>187</v>
      </c>
      <c r="I34" s="7" t="str">
        <f t="shared" si="0"/>
        <v>旧</v>
      </c>
      <c r="J34" s="7" t="str">
        <f t="shared" si="1"/>
        <v>態</v>
      </c>
      <c r="K34" s="7" t="str">
        <f t="shared" si="2"/>
        <v>依</v>
      </c>
      <c r="L34" s="7" t="str">
        <f t="shared" si="3"/>
        <v>然</v>
      </c>
      <c r="M34" s="1" t="str">
        <f t="shared" si="4"/>
        <v>キュウタイイゼン</v>
      </c>
      <c r="N34" s="1" t="s">
        <v>188</v>
      </c>
    </row>
    <row r="35" spans="7:14">
      <c r="G35" s="7">
        <v>24</v>
      </c>
      <c r="H35" s="7" t="s">
        <v>258</v>
      </c>
      <c r="I35" s="7" t="str">
        <f t="shared" si="0"/>
        <v>鏡</v>
      </c>
      <c r="J35" s="7" t="str">
        <f t="shared" si="1"/>
        <v>花</v>
      </c>
      <c r="K35" s="7" t="str">
        <f t="shared" si="2"/>
        <v>水</v>
      </c>
      <c r="L35" s="7" t="str">
        <f t="shared" si="3"/>
        <v>月</v>
      </c>
      <c r="M35" s="1" t="str">
        <f t="shared" si="4"/>
        <v>キョウカスイゲツ</v>
      </c>
      <c r="N35" s="1" t="s">
        <v>259</v>
      </c>
    </row>
    <row r="36" spans="7:14">
      <c r="G36" s="7">
        <v>25</v>
      </c>
      <c r="H36" s="7" t="s">
        <v>19</v>
      </c>
      <c r="I36" s="7" t="str">
        <f t="shared" si="0"/>
        <v>虚</v>
      </c>
      <c r="J36" s="7" t="str">
        <f t="shared" si="1"/>
        <v>心</v>
      </c>
      <c r="K36" s="7" t="str">
        <f t="shared" si="2"/>
        <v>坦</v>
      </c>
      <c r="L36" s="7" t="str">
        <f t="shared" si="3"/>
        <v>懐</v>
      </c>
      <c r="M36" s="1" t="str">
        <f t="shared" si="4"/>
        <v>キョシンタンカイ</v>
      </c>
      <c r="N36" s="1" t="s">
        <v>39</v>
      </c>
    </row>
    <row r="37" spans="7:14">
      <c r="G37" s="7">
        <v>26</v>
      </c>
      <c r="H37" s="7" t="s">
        <v>181</v>
      </c>
      <c r="I37" s="7" t="str">
        <f t="shared" si="0"/>
        <v>金</v>
      </c>
      <c r="J37" s="7" t="str">
        <f t="shared" si="1"/>
        <v>科</v>
      </c>
      <c r="K37" s="7" t="str">
        <f t="shared" si="2"/>
        <v>玉</v>
      </c>
      <c r="L37" s="7" t="str">
        <f t="shared" si="3"/>
        <v>条</v>
      </c>
      <c r="M37" s="1" t="str">
        <f t="shared" si="4"/>
        <v>キンカギョクジョウ</v>
      </c>
      <c r="N37" s="1" t="s">
        <v>182</v>
      </c>
    </row>
    <row r="38" spans="7:14">
      <c r="G38" s="7">
        <v>27</v>
      </c>
      <c r="H38" s="7" t="s">
        <v>185</v>
      </c>
      <c r="I38" s="7" t="str">
        <f t="shared" si="0"/>
        <v>空</v>
      </c>
      <c r="J38" s="7" t="str">
        <f t="shared" si="1"/>
        <v>即</v>
      </c>
      <c r="K38" s="7" t="str">
        <f t="shared" si="2"/>
        <v>是</v>
      </c>
      <c r="L38" s="7" t="str">
        <f t="shared" si="3"/>
        <v>色</v>
      </c>
      <c r="M38" s="1" t="str">
        <f t="shared" si="4"/>
        <v>クウソクゼシキ</v>
      </c>
      <c r="N38" s="1" t="s">
        <v>186</v>
      </c>
    </row>
    <row r="39" spans="7:14">
      <c r="G39" s="7">
        <v>28</v>
      </c>
      <c r="H39" s="7" t="s">
        <v>18</v>
      </c>
      <c r="I39" s="7" t="str">
        <f t="shared" si="0"/>
        <v>鶏</v>
      </c>
      <c r="J39" s="7" t="str">
        <f t="shared" si="1"/>
        <v>口</v>
      </c>
      <c r="K39" s="7" t="str">
        <f t="shared" si="2"/>
        <v>牛</v>
      </c>
      <c r="L39" s="7" t="str">
        <f t="shared" si="3"/>
        <v>後</v>
      </c>
      <c r="M39" s="1" t="str">
        <f t="shared" si="4"/>
        <v>ケイコウギュウゴ</v>
      </c>
      <c r="N39" s="1" t="s">
        <v>38</v>
      </c>
    </row>
    <row r="40" spans="7:14">
      <c r="G40" s="7">
        <v>29</v>
      </c>
      <c r="H40" s="7" t="s">
        <v>17</v>
      </c>
      <c r="I40" s="7" t="str">
        <f t="shared" si="0"/>
        <v>月</v>
      </c>
      <c r="J40" s="7" t="str">
        <f t="shared" si="1"/>
        <v>下</v>
      </c>
      <c r="K40" s="7" t="str">
        <f t="shared" si="2"/>
        <v>氷</v>
      </c>
      <c r="L40" s="7" t="str">
        <f t="shared" si="3"/>
        <v>人</v>
      </c>
      <c r="M40" s="1" t="str">
        <f t="shared" si="4"/>
        <v>ゲッカヒョウジン</v>
      </c>
      <c r="N40" s="1" t="s">
        <v>37</v>
      </c>
    </row>
    <row r="41" spans="7:14">
      <c r="G41" s="7">
        <v>30</v>
      </c>
      <c r="H41" s="7" t="s">
        <v>207</v>
      </c>
      <c r="I41" s="7" t="str">
        <f t="shared" si="0"/>
        <v>権</v>
      </c>
      <c r="J41" s="7" t="str">
        <f t="shared" si="1"/>
        <v>謀</v>
      </c>
      <c r="K41" s="7" t="str">
        <f t="shared" si="2"/>
        <v>術</v>
      </c>
      <c r="L41" s="7" t="str">
        <f t="shared" si="3"/>
        <v>数</v>
      </c>
      <c r="M41" s="1" t="str">
        <f t="shared" si="4"/>
        <v>ケンボウジュツスウ</v>
      </c>
      <c r="N41" s="1" t="s">
        <v>208</v>
      </c>
    </row>
    <row r="42" spans="7:14">
      <c r="G42" s="7">
        <v>31</v>
      </c>
      <c r="H42" s="7" t="s">
        <v>205</v>
      </c>
      <c r="I42" s="7" t="str">
        <f t="shared" si="0"/>
        <v>巧</v>
      </c>
      <c r="J42" s="7" t="str">
        <f t="shared" si="1"/>
        <v>言</v>
      </c>
      <c r="K42" s="7" t="str">
        <f t="shared" si="2"/>
        <v>令</v>
      </c>
      <c r="L42" s="7" t="str">
        <f t="shared" si="3"/>
        <v>色</v>
      </c>
      <c r="M42" s="1" t="str">
        <f t="shared" si="4"/>
        <v>コウゲンレイショク</v>
      </c>
      <c r="N42" s="1" t="s">
        <v>206</v>
      </c>
    </row>
    <row r="43" spans="7:14">
      <c r="G43" s="7">
        <v>32</v>
      </c>
      <c r="H43" s="7" t="s">
        <v>232</v>
      </c>
      <c r="I43" s="7" t="str">
        <f t="shared" si="0"/>
        <v>公</v>
      </c>
      <c r="J43" s="7" t="str">
        <f t="shared" si="1"/>
        <v>明</v>
      </c>
      <c r="K43" s="7" t="str">
        <f t="shared" si="2"/>
        <v>正</v>
      </c>
      <c r="L43" s="7" t="str">
        <f t="shared" si="3"/>
        <v>大</v>
      </c>
      <c r="M43" s="1" t="str">
        <f t="shared" si="4"/>
        <v>コウメイセイダイ</v>
      </c>
      <c r="N43" s="1" t="s">
        <v>233</v>
      </c>
    </row>
    <row r="44" spans="7:14">
      <c r="G44" s="7">
        <v>33</v>
      </c>
      <c r="H44" s="7" t="s">
        <v>237</v>
      </c>
      <c r="I44" s="7" t="str">
        <f t="shared" ref="I44:I75" si="5">MID(H44,1,1)</f>
        <v>古</v>
      </c>
      <c r="J44" s="7" t="str">
        <f t="shared" ref="J44:J75" si="6">MID(H44,2,1)</f>
        <v>今</v>
      </c>
      <c r="K44" s="7" t="str">
        <f t="shared" ref="K44:K75" si="7">MID(H44,3,1)</f>
        <v>東</v>
      </c>
      <c r="L44" s="7" t="str">
        <f t="shared" ref="L44:L75" si="8">MID(H44,4,1)</f>
        <v>西</v>
      </c>
      <c r="M44" s="1" t="str">
        <f t="shared" ref="M44:M75" si="9">PHONETIC(H44)</f>
        <v>ココントウザイ</v>
      </c>
      <c r="N44" s="1" t="s">
        <v>238</v>
      </c>
    </row>
    <row r="45" spans="7:14">
      <c r="G45" s="7">
        <v>34</v>
      </c>
      <c r="H45" s="7" t="s">
        <v>211</v>
      </c>
      <c r="I45" s="7" t="str">
        <f t="shared" si="5"/>
        <v>才</v>
      </c>
      <c r="J45" s="7" t="str">
        <f t="shared" si="6"/>
        <v>色</v>
      </c>
      <c r="K45" s="7" t="str">
        <f t="shared" si="7"/>
        <v>兼</v>
      </c>
      <c r="L45" s="7" t="str">
        <f t="shared" si="8"/>
        <v>備</v>
      </c>
      <c r="M45" s="1" t="str">
        <f t="shared" si="9"/>
        <v>サイショクケンビ</v>
      </c>
      <c r="N45" s="1" t="s">
        <v>212</v>
      </c>
    </row>
    <row r="46" spans="7:14">
      <c r="G46" s="7">
        <v>35</v>
      </c>
      <c r="H46" s="7" t="s">
        <v>183</v>
      </c>
      <c r="I46" s="7" t="str">
        <f t="shared" si="5"/>
        <v>色</v>
      </c>
      <c r="J46" s="7" t="str">
        <f t="shared" si="6"/>
        <v>即</v>
      </c>
      <c r="K46" s="7" t="str">
        <f t="shared" si="7"/>
        <v>是</v>
      </c>
      <c r="L46" s="7" t="str">
        <f t="shared" si="8"/>
        <v>空</v>
      </c>
      <c r="M46" s="1" t="str">
        <f t="shared" si="9"/>
        <v>シキソクゼクウ</v>
      </c>
      <c r="N46" s="1" t="s">
        <v>184</v>
      </c>
    </row>
    <row r="47" spans="7:14">
      <c r="G47" s="7">
        <v>36</v>
      </c>
      <c r="H47" s="7" t="s">
        <v>246</v>
      </c>
      <c r="I47" s="7" t="str">
        <f t="shared" si="5"/>
        <v>七</v>
      </c>
      <c r="J47" s="7" t="str">
        <f t="shared" si="6"/>
        <v>転</v>
      </c>
      <c r="K47" s="7" t="str">
        <f t="shared" si="7"/>
        <v>八</v>
      </c>
      <c r="L47" s="7" t="str">
        <f t="shared" si="8"/>
        <v>起</v>
      </c>
      <c r="M47" s="1" t="str">
        <f t="shared" si="9"/>
        <v>シチテンハッキ</v>
      </c>
      <c r="N47" s="1" t="s">
        <v>247</v>
      </c>
    </row>
    <row r="48" spans="7:14">
      <c r="G48" s="7">
        <v>37</v>
      </c>
      <c r="H48" s="7" t="s">
        <v>252</v>
      </c>
      <c r="I48" s="7" t="str">
        <f t="shared" si="5"/>
        <v>士</v>
      </c>
      <c r="J48" s="7" t="str">
        <f t="shared" si="6"/>
        <v>農</v>
      </c>
      <c r="K48" s="7" t="str">
        <f t="shared" si="7"/>
        <v>工</v>
      </c>
      <c r="L48" s="7" t="str">
        <f t="shared" si="8"/>
        <v>商</v>
      </c>
      <c r="M48" s="1" t="str">
        <f t="shared" si="9"/>
        <v>シノウコウショウ</v>
      </c>
      <c r="N48" s="1" t="s">
        <v>253</v>
      </c>
    </row>
    <row r="49" spans="7:14">
      <c r="G49" s="7">
        <v>38</v>
      </c>
      <c r="H49" s="7" t="s">
        <v>15</v>
      </c>
      <c r="I49" s="7" t="str">
        <f t="shared" si="5"/>
        <v>四</v>
      </c>
      <c r="J49" s="7" t="str">
        <f t="shared" si="6"/>
        <v>面</v>
      </c>
      <c r="K49" s="7" t="str">
        <f t="shared" si="7"/>
        <v>楚</v>
      </c>
      <c r="L49" s="7" t="str">
        <f t="shared" si="8"/>
        <v>歌</v>
      </c>
      <c r="M49" s="1" t="str">
        <f t="shared" si="9"/>
        <v>シメンソカ</v>
      </c>
      <c r="N49" s="1" t="s">
        <v>34</v>
      </c>
    </row>
    <row r="50" spans="7:14">
      <c r="G50" s="7">
        <v>39</v>
      </c>
      <c r="H50" s="7" t="s">
        <v>74</v>
      </c>
      <c r="I50" s="7" t="str">
        <f t="shared" si="5"/>
        <v>弱</v>
      </c>
      <c r="J50" s="7" t="str">
        <f t="shared" si="6"/>
        <v>肉</v>
      </c>
      <c r="K50" s="7" t="str">
        <f t="shared" si="7"/>
        <v>強</v>
      </c>
      <c r="L50" s="7" t="str">
        <f t="shared" si="8"/>
        <v>食</v>
      </c>
      <c r="M50" s="1" t="str">
        <f t="shared" si="9"/>
        <v>ジャクニクキョウショク</v>
      </c>
      <c r="N50" s="1" t="s">
        <v>75</v>
      </c>
    </row>
    <row r="51" spans="7:14">
      <c r="G51" s="7">
        <v>40</v>
      </c>
      <c r="H51" s="7" t="s">
        <v>76</v>
      </c>
      <c r="I51" s="7" t="str">
        <f t="shared" si="5"/>
        <v>縦</v>
      </c>
      <c r="J51" s="7" t="str">
        <f t="shared" si="6"/>
        <v>横</v>
      </c>
      <c r="K51" s="7" t="str">
        <f t="shared" si="7"/>
        <v>無</v>
      </c>
      <c r="L51" s="7" t="str">
        <f t="shared" si="8"/>
        <v>尽</v>
      </c>
      <c r="M51" s="1" t="str">
        <f t="shared" si="9"/>
        <v>ジュウオウムジン</v>
      </c>
      <c r="N51" s="1" t="s">
        <v>77</v>
      </c>
    </row>
    <row r="52" spans="7:14">
      <c r="G52" s="7">
        <v>41</v>
      </c>
      <c r="H52" s="7" t="s">
        <v>78</v>
      </c>
      <c r="I52" s="7" t="str">
        <f t="shared" si="5"/>
        <v>自</v>
      </c>
      <c r="J52" s="7" t="str">
        <f t="shared" si="6"/>
        <v>由</v>
      </c>
      <c r="K52" s="7" t="str">
        <f t="shared" si="7"/>
        <v>闊</v>
      </c>
      <c r="L52" s="7" t="str">
        <f t="shared" si="8"/>
        <v>達</v>
      </c>
      <c r="M52" s="1" t="str">
        <f t="shared" si="9"/>
        <v>ジユウカッタツ</v>
      </c>
      <c r="N52" s="1" t="s">
        <v>79</v>
      </c>
    </row>
    <row r="53" spans="7:14">
      <c r="G53" s="7">
        <v>42</v>
      </c>
      <c r="H53" s="7" t="s">
        <v>256</v>
      </c>
      <c r="I53" s="7" t="str">
        <f t="shared" si="5"/>
        <v>十</v>
      </c>
      <c r="J53" s="7" t="str">
        <f t="shared" si="6"/>
        <v>万</v>
      </c>
      <c r="K53" s="7" t="str">
        <f t="shared" si="7"/>
        <v>億</v>
      </c>
      <c r="L53" s="7" t="str">
        <f t="shared" si="8"/>
        <v>土</v>
      </c>
      <c r="M53" s="1" t="str">
        <f t="shared" si="9"/>
        <v>ジュウマンオクド</v>
      </c>
      <c r="N53" s="1" t="s">
        <v>257</v>
      </c>
    </row>
    <row r="54" spans="7:14">
      <c r="G54" s="7">
        <v>43</v>
      </c>
      <c r="H54" s="7" t="s">
        <v>80</v>
      </c>
      <c r="I54" s="7" t="str">
        <f t="shared" si="5"/>
        <v>取</v>
      </c>
      <c r="J54" s="7" t="str">
        <f t="shared" si="6"/>
        <v>捨</v>
      </c>
      <c r="K54" s="7" t="str">
        <f t="shared" si="7"/>
        <v>選</v>
      </c>
      <c r="L54" s="7" t="str">
        <f t="shared" si="8"/>
        <v>択</v>
      </c>
      <c r="M54" s="1" t="str">
        <f t="shared" si="9"/>
        <v>シュシャセンタク</v>
      </c>
      <c r="N54" s="1" t="s">
        <v>81</v>
      </c>
    </row>
    <row r="55" spans="7:14">
      <c r="G55" s="7">
        <v>44</v>
      </c>
      <c r="H55" s="7" t="s">
        <v>82</v>
      </c>
      <c r="I55" s="7" t="str">
        <f t="shared" si="5"/>
        <v>純</v>
      </c>
      <c r="J55" s="7" t="str">
        <f t="shared" si="6"/>
        <v>真</v>
      </c>
      <c r="K55" s="7" t="str">
        <f t="shared" si="7"/>
        <v>無</v>
      </c>
      <c r="L55" s="7" t="str">
        <f t="shared" si="8"/>
        <v>垢</v>
      </c>
      <c r="M55" s="1" t="str">
        <f t="shared" si="9"/>
        <v>ジュンシンムク</v>
      </c>
      <c r="N55" s="1" t="s">
        <v>83</v>
      </c>
    </row>
    <row r="56" spans="7:14">
      <c r="G56" s="7">
        <v>45</v>
      </c>
      <c r="H56" s="7" t="s">
        <v>84</v>
      </c>
      <c r="I56" s="7" t="str">
        <f t="shared" si="5"/>
        <v>順</v>
      </c>
      <c r="J56" s="7" t="str">
        <f t="shared" si="6"/>
        <v>風</v>
      </c>
      <c r="K56" s="7" t="str">
        <f t="shared" si="7"/>
        <v>満</v>
      </c>
      <c r="L56" s="7" t="str">
        <f t="shared" si="8"/>
        <v>帆</v>
      </c>
      <c r="M56" s="1" t="str">
        <f t="shared" si="9"/>
        <v>ジュンプウマンパン</v>
      </c>
      <c r="N56" s="1" t="s">
        <v>85</v>
      </c>
    </row>
    <row r="57" spans="7:14">
      <c r="G57" s="7">
        <v>46</v>
      </c>
      <c r="H57" s="7" t="s">
        <v>86</v>
      </c>
      <c r="I57" s="7" t="str">
        <f t="shared" si="5"/>
        <v>盛</v>
      </c>
      <c r="J57" s="7" t="str">
        <f t="shared" si="6"/>
        <v>者</v>
      </c>
      <c r="K57" s="7" t="str">
        <f t="shared" si="7"/>
        <v>必</v>
      </c>
      <c r="L57" s="7" t="str">
        <f t="shared" si="8"/>
        <v>衰</v>
      </c>
      <c r="M57" s="1" t="str">
        <f t="shared" si="9"/>
        <v>ショウジャヒッスイ</v>
      </c>
      <c r="N57" s="1" t="s">
        <v>87</v>
      </c>
    </row>
    <row r="58" spans="7:14">
      <c r="G58" s="7">
        <v>47</v>
      </c>
      <c r="H58" s="7" t="s">
        <v>90</v>
      </c>
      <c r="I58" s="7" t="str">
        <f t="shared" si="5"/>
        <v>枝</v>
      </c>
      <c r="J58" s="7" t="str">
        <f t="shared" si="6"/>
        <v>葉</v>
      </c>
      <c r="K58" s="7" t="str">
        <f t="shared" si="7"/>
        <v>末</v>
      </c>
      <c r="L58" s="7" t="str">
        <f t="shared" si="8"/>
        <v>節</v>
      </c>
      <c r="M58" s="1" t="str">
        <f t="shared" si="9"/>
        <v>シヨウマッセツ</v>
      </c>
      <c r="N58" s="1" t="s">
        <v>91</v>
      </c>
    </row>
    <row r="59" spans="7:14">
      <c r="G59" s="7">
        <v>48</v>
      </c>
      <c r="H59" s="7" t="s">
        <v>88</v>
      </c>
      <c r="I59" s="7" t="str">
        <f t="shared" si="5"/>
        <v>諸</v>
      </c>
      <c r="J59" s="7" t="str">
        <f t="shared" si="6"/>
        <v>行</v>
      </c>
      <c r="K59" s="7" t="str">
        <f t="shared" si="7"/>
        <v>無</v>
      </c>
      <c r="L59" s="7" t="str">
        <f t="shared" si="8"/>
        <v>常</v>
      </c>
      <c r="M59" s="1" t="str">
        <f t="shared" si="9"/>
        <v>ショギョウムジョウ</v>
      </c>
      <c r="N59" s="1" t="s">
        <v>89</v>
      </c>
    </row>
    <row r="60" spans="7:14">
      <c r="G60" s="7">
        <v>49</v>
      </c>
      <c r="H60" s="7" t="s">
        <v>92</v>
      </c>
      <c r="I60" s="7" t="str">
        <f t="shared" si="5"/>
        <v>初</v>
      </c>
      <c r="J60" s="7" t="str">
        <f t="shared" si="6"/>
        <v>志</v>
      </c>
      <c r="K60" s="7" t="str">
        <f t="shared" si="7"/>
        <v>貫</v>
      </c>
      <c r="L60" s="7" t="str">
        <f t="shared" si="8"/>
        <v>徹</v>
      </c>
      <c r="M60" s="1" t="str">
        <f t="shared" si="9"/>
        <v>ショシカンテツ</v>
      </c>
      <c r="N60" s="1" t="s">
        <v>93</v>
      </c>
    </row>
    <row r="61" spans="7:14">
      <c r="G61" s="7">
        <v>50</v>
      </c>
      <c r="H61" s="7" t="s">
        <v>94</v>
      </c>
      <c r="I61" s="7" t="str">
        <f t="shared" si="5"/>
        <v>支</v>
      </c>
      <c r="J61" s="7" t="str">
        <f t="shared" si="6"/>
        <v>離</v>
      </c>
      <c r="K61" s="7" t="str">
        <f t="shared" si="7"/>
        <v>滅</v>
      </c>
      <c r="L61" s="7" t="str">
        <f t="shared" si="8"/>
        <v>裂</v>
      </c>
      <c r="M61" s="1" t="str">
        <f t="shared" si="9"/>
        <v>シリメツレツ</v>
      </c>
      <c r="N61" s="1" t="s">
        <v>95</v>
      </c>
    </row>
    <row r="62" spans="7:14">
      <c r="G62" s="7">
        <v>51</v>
      </c>
      <c r="H62" s="7" t="s">
        <v>96</v>
      </c>
      <c r="I62" s="7" t="str">
        <f t="shared" si="5"/>
        <v>神</v>
      </c>
      <c r="J62" s="7" t="str">
        <f t="shared" si="6"/>
        <v>出</v>
      </c>
      <c r="K62" s="7" t="str">
        <f t="shared" si="7"/>
        <v>鬼</v>
      </c>
      <c r="L62" s="7" t="str">
        <f t="shared" si="8"/>
        <v>没</v>
      </c>
      <c r="M62" s="1" t="str">
        <f t="shared" si="9"/>
        <v>シンシュツキボツ</v>
      </c>
      <c r="N62" s="1" t="s">
        <v>97</v>
      </c>
    </row>
    <row r="63" spans="7:14">
      <c r="G63" s="7">
        <v>52</v>
      </c>
      <c r="H63" s="7" t="s">
        <v>98</v>
      </c>
      <c r="I63" s="7" t="str">
        <f t="shared" si="5"/>
        <v>信</v>
      </c>
      <c r="J63" s="7" t="str">
        <f t="shared" si="6"/>
        <v>賞</v>
      </c>
      <c r="K63" s="7" t="str">
        <f t="shared" si="7"/>
        <v>必</v>
      </c>
      <c r="L63" s="7" t="str">
        <f t="shared" si="8"/>
        <v>罰</v>
      </c>
      <c r="M63" s="1" t="str">
        <f t="shared" si="9"/>
        <v>シンショウヒツバツ</v>
      </c>
      <c r="N63" s="1" t="s">
        <v>99</v>
      </c>
    </row>
    <row r="64" spans="7:14">
      <c r="G64" s="7">
        <v>53</v>
      </c>
      <c r="H64" s="7" t="s">
        <v>100</v>
      </c>
      <c r="I64" s="7" t="str">
        <f t="shared" si="5"/>
        <v>針</v>
      </c>
      <c r="J64" s="7" t="str">
        <f t="shared" si="6"/>
        <v>小</v>
      </c>
      <c r="K64" s="7" t="str">
        <f t="shared" si="7"/>
        <v>棒</v>
      </c>
      <c r="L64" s="7" t="str">
        <f t="shared" si="8"/>
        <v>大</v>
      </c>
      <c r="M64" s="1" t="str">
        <f t="shared" si="9"/>
        <v>シンショウボウダイ</v>
      </c>
      <c r="N64" s="1" t="s">
        <v>101</v>
      </c>
    </row>
    <row r="65" spans="7:14">
      <c r="G65" s="7">
        <v>54</v>
      </c>
      <c r="H65" s="7" t="s">
        <v>102</v>
      </c>
      <c r="I65" s="7" t="str">
        <f t="shared" si="5"/>
        <v>深</v>
      </c>
      <c r="J65" s="7" t="str">
        <f t="shared" si="6"/>
        <v>謀</v>
      </c>
      <c r="K65" s="7" t="str">
        <f t="shared" si="7"/>
        <v>遠</v>
      </c>
      <c r="L65" s="7" t="str">
        <f t="shared" si="8"/>
        <v>慮</v>
      </c>
      <c r="M65" s="1" t="str">
        <f t="shared" si="9"/>
        <v>シンボウエンリョ</v>
      </c>
      <c r="N65" s="1" t="s">
        <v>103</v>
      </c>
    </row>
    <row r="66" spans="7:14">
      <c r="G66" s="7">
        <v>55</v>
      </c>
      <c r="H66" s="7" t="s">
        <v>20</v>
      </c>
      <c r="I66" s="7" t="str">
        <f t="shared" si="5"/>
        <v>森</v>
      </c>
      <c r="J66" s="7" t="str">
        <f t="shared" si="6"/>
        <v>羅</v>
      </c>
      <c r="K66" s="7" t="str">
        <f t="shared" si="7"/>
        <v>万</v>
      </c>
      <c r="L66" s="7" t="str">
        <f t="shared" si="8"/>
        <v>象</v>
      </c>
      <c r="M66" s="1" t="str">
        <f t="shared" si="9"/>
        <v>シンラバンショウ</v>
      </c>
      <c r="N66" s="1" t="s">
        <v>40</v>
      </c>
    </row>
    <row r="67" spans="7:14">
      <c r="G67" s="7">
        <v>56</v>
      </c>
      <c r="H67" s="7" t="s">
        <v>104</v>
      </c>
      <c r="I67" s="7" t="str">
        <f t="shared" si="5"/>
        <v>頭</v>
      </c>
      <c r="J67" s="7" t="str">
        <f t="shared" si="6"/>
        <v>寒</v>
      </c>
      <c r="K67" s="7" t="str">
        <f t="shared" si="7"/>
        <v>足</v>
      </c>
      <c r="L67" s="7" t="str">
        <f t="shared" si="8"/>
        <v>熱</v>
      </c>
      <c r="M67" s="1" t="str">
        <f t="shared" si="9"/>
        <v>ズカンソクネツ</v>
      </c>
      <c r="N67" s="1" t="s">
        <v>105</v>
      </c>
    </row>
    <row r="68" spans="7:14">
      <c r="G68" s="7">
        <v>57</v>
      </c>
      <c r="H68" s="7" t="s">
        <v>106</v>
      </c>
      <c r="I68" s="7" t="str">
        <f t="shared" si="5"/>
        <v>晴</v>
      </c>
      <c r="J68" s="7" t="str">
        <f t="shared" si="6"/>
        <v>耕</v>
      </c>
      <c r="K68" s="7" t="str">
        <f t="shared" si="7"/>
        <v>雨</v>
      </c>
      <c r="L68" s="7" t="str">
        <f t="shared" si="8"/>
        <v>読</v>
      </c>
      <c r="M68" s="1" t="str">
        <f t="shared" si="9"/>
        <v>セイコウウドク</v>
      </c>
      <c r="N68" s="1" t="s">
        <v>107</v>
      </c>
    </row>
    <row r="69" spans="7:14">
      <c r="G69" s="7">
        <v>58</v>
      </c>
      <c r="H69" s="7" t="s">
        <v>234</v>
      </c>
      <c r="I69" s="7" t="str">
        <f t="shared" si="5"/>
        <v>聖</v>
      </c>
      <c r="J69" s="7" t="str">
        <f t="shared" si="6"/>
        <v>人</v>
      </c>
      <c r="K69" s="7" t="str">
        <f t="shared" si="7"/>
        <v>君</v>
      </c>
      <c r="L69" s="7" t="str">
        <f t="shared" si="8"/>
        <v>子</v>
      </c>
      <c r="M69" s="1" t="str">
        <f t="shared" si="9"/>
        <v>セイジンクンシ</v>
      </c>
      <c r="N69" s="1" t="s">
        <v>241</v>
      </c>
    </row>
    <row r="70" spans="7:14">
      <c r="G70" s="7">
        <v>59</v>
      </c>
      <c r="H70" s="7" t="s">
        <v>16</v>
      </c>
      <c r="I70" s="7" t="str">
        <f t="shared" si="5"/>
        <v>切</v>
      </c>
      <c r="J70" s="7" t="str">
        <f t="shared" si="6"/>
        <v>磋</v>
      </c>
      <c r="K70" s="7" t="str">
        <f t="shared" si="7"/>
        <v>琢</v>
      </c>
      <c r="L70" s="7" t="str">
        <f t="shared" si="8"/>
        <v>磨</v>
      </c>
      <c r="M70" s="1" t="str">
        <f t="shared" si="9"/>
        <v>セッサタクマ</v>
      </c>
      <c r="N70" s="1" t="s">
        <v>36</v>
      </c>
    </row>
    <row r="71" spans="7:14">
      <c r="G71" s="7">
        <v>60</v>
      </c>
      <c r="H71" s="7" t="s">
        <v>180</v>
      </c>
      <c r="I71" s="7" t="str">
        <f t="shared" si="5"/>
        <v>浅</v>
      </c>
      <c r="J71" s="7" t="str">
        <f t="shared" si="6"/>
        <v>学</v>
      </c>
      <c r="K71" s="7" t="str">
        <f t="shared" si="7"/>
        <v>非</v>
      </c>
      <c r="L71" s="7" t="str">
        <f t="shared" si="8"/>
        <v>才</v>
      </c>
      <c r="M71" s="1" t="str">
        <f t="shared" si="9"/>
        <v>センガクヒサイ</v>
      </c>
      <c r="N71" s="1" t="s">
        <v>179</v>
      </c>
    </row>
    <row r="72" spans="7:14">
      <c r="G72" s="7">
        <v>61</v>
      </c>
      <c r="H72" s="7" t="s">
        <v>175</v>
      </c>
      <c r="I72" s="7" t="str">
        <f t="shared" si="5"/>
        <v>千</v>
      </c>
      <c r="J72" s="7" t="str">
        <f t="shared" si="6"/>
        <v>客</v>
      </c>
      <c r="K72" s="7" t="str">
        <f t="shared" si="7"/>
        <v>万</v>
      </c>
      <c r="L72" s="7" t="str">
        <f t="shared" si="8"/>
        <v>来</v>
      </c>
      <c r="M72" s="1" t="str">
        <f t="shared" si="9"/>
        <v>センキャクバンライ</v>
      </c>
      <c r="N72" s="1" t="s">
        <v>176</v>
      </c>
    </row>
    <row r="73" spans="7:14">
      <c r="G73" s="7">
        <v>62</v>
      </c>
      <c r="H73" s="7" t="s">
        <v>177</v>
      </c>
      <c r="I73" s="7" t="str">
        <f t="shared" si="5"/>
        <v>千</v>
      </c>
      <c r="J73" s="7" t="str">
        <f t="shared" si="6"/>
        <v>載</v>
      </c>
      <c r="K73" s="7" t="str">
        <f t="shared" si="7"/>
        <v>一</v>
      </c>
      <c r="L73" s="7" t="str">
        <f t="shared" si="8"/>
        <v>遇</v>
      </c>
      <c r="M73" s="1" t="str">
        <f t="shared" si="9"/>
        <v>センザイイチグウ</v>
      </c>
      <c r="N73" s="1" t="s">
        <v>178</v>
      </c>
    </row>
    <row r="74" spans="7:14">
      <c r="G74" s="7">
        <v>63</v>
      </c>
      <c r="H74" s="7" t="s">
        <v>22</v>
      </c>
      <c r="I74" s="7" t="str">
        <f t="shared" si="5"/>
        <v>前</v>
      </c>
      <c r="J74" s="7" t="str">
        <f t="shared" si="6"/>
        <v>人</v>
      </c>
      <c r="K74" s="7" t="str">
        <f t="shared" si="7"/>
        <v>未</v>
      </c>
      <c r="L74" s="7" t="str">
        <f t="shared" si="8"/>
        <v>到</v>
      </c>
      <c r="M74" s="1" t="str">
        <f t="shared" si="9"/>
        <v>ゼンジンミトウ</v>
      </c>
      <c r="N74" s="1" t="s">
        <v>35</v>
      </c>
    </row>
    <row r="75" spans="7:14">
      <c r="G75" s="7">
        <v>64</v>
      </c>
      <c r="H75" s="7" t="s">
        <v>244</v>
      </c>
      <c r="I75" s="7" t="str">
        <f t="shared" si="5"/>
        <v>先</v>
      </c>
      <c r="J75" s="7" t="str">
        <f t="shared" si="6"/>
        <v>手</v>
      </c>
      <c r="K75" s="7" t="str">
        <f t="shared" si="7"/>
        <v>必</v>
      </c>
      <c r="L75" s="7" t="str">
        <f t="shared" si="8"/>
        <v>勝</v>
      </c>
      <c r="M75" s="1" t="str">
        <f t="shared" si="9"/>
        <v>センテヒッショウ</v>
      </c>
      <c r="N75" s="1" t="s">
        <v>245</v>
      </c>
    </row>
    <row r="76" spans="7:14">
      <c r="G76" s="7">
        <v>65</v>
      </c>
      <c r="H76" s="7" t="s">
        <v>228</v>
      </c>
      <c r="I76" s="7" t="str">
        <f t="shared" ref="I76:I107" si="10">MID(H76,1,1)</f>
        <v>創</v>
      </c>
      <c r="J76" s="7" t="str">
        <f t="shared" ref="J76:J107" si="11">MID(H76,2,1)</f>
        <v>意</v>
      </c>
      <c r="K76" s="7" t="str">
        <f t="shared" ref="K76:K107" si="12">MID(H76,3,1)</f>
        <v>工</v>
      </c>
      <c r="L76" s="7" t="str">
        <f t="shared" ref="L76:L107" si="13">MID(H76,4,1)</f>
        <v>夫</v>
      </c>
      <c r="M76" s="1" t="str">
        <f t="shared" ref="M76:M107" si="14">PHONETIC(H76)</f>
        <v>ソウイクフウ</v>
      </c>
      <c r="N76" s="1" t="s">
        <v>229</v>
      </c>
    </row>
    <row r="77" spans="7:14">
      <c r="G77" s="7">
        <v>66</v>
      </c>
      <c r="H77" s="7" t="s">
        <v>173</v>
      </c>
      <c r="I77" s="7" t="str">
        <f t="shared" si="10"/>
        <v>率</v>
      </c>
      <c r="J77" s="7" t="str">
        <f t="shared" si="11"/>
        <v>先</v>
      </c>
      <c r="K77" s="7" t="str">
        <f t="shared" si="12"/>
        <v>垂</v>
      </c>
      <c r="L77" s="7" t="str">
        <f t="shared" si="13"/>
        <v>範</v>
      </c>
      <c r="M77" s="1" t="str">
        <f t="shared" si="14"/>
        <v>ソッセンスイハン</v>
      </c>
      <c r="N77" s="1" t="s">
        <v>174</v>
      </c>
    </row>
    <row r="78" spans="7:14">
      <c r="G78" s="7">
        <v>67</v>
      </c>
      <c r="H78" s="7" t="s">
        <v>217</v>
      </c>
      <c r="I78" s="7" t="str">
        <f t="shared" si="10"/>
        <v>大</v>
      </c>
      <c r="J78" s="7" t="str">
        <f t="shared" si="11"/>
        <v>器</v>
      </c>
      <c r="K78" s="7" t="str">
        <f t="shared" si="12"/>
        <v>晩</v>
      </c>
      <c r="L78" s="7" t="str">
        <f t="shared" si="13"/>
        <v>成</v>
      </c>
      <c r="M78" s="1" t="str">
        <f t="shared" si="14"/>
        <v>タイキバンセイ</v>
      </c>
      <c r="N78" s="1" t="s">
        <v>218</v>
      </c>
    </row>
    <row r="79" spans="7:14">
      <c r="G79" s="7">
        <v>68</v>
      </c>
      <c r="H79" s="7" t="s">
        <v>230</v>
      </c>
      <c r="I79" s="7" t="str">
        <f t="shared" si="10"/>
        <v>大</v>
      </c>
      <c r="J79" s="7" t="str">
        <f t="shared" si="11"/>
        <v>義</v>
      </c>
      <c r="K79" s="7" t="str">
        <f t="shared" si="12"/>
        <v>名</v>
      </c>
      <c r="L79" s="7" t="str">
        <f t="shared" si="13"/>
        <v>分</v>
      </c>
      <c r="M79" s="1" t="str">
        <f t="shared" si="14"/>
        <v>タイギメイブン</v>
      </c>
      <c r="N79" s="1" t="s">
        <v>231</v>
      </c>
    </row>
    <row r="80" spans="7:14">
      <c r="G80" s="7">
        <v>69</v>
      </c>
      <c r="H80" s="7" t="s">
        <v>219</v>
      </c>
      <c r="I80" s="7" t="str">
        <f t="shared" si="10"/>
        <v>大</v>
      </c>
      <c r="J80" s="7" t="str">
        <f t="shared" si="11"/>
        <v>山</v>
      </c>
      <c r="K80" s="7" t="str">
        <f t="shared" si="12"/>
        <v>鳴</v>
      </c>
      <c r="L80" s="7" t="str">
        <f t="shared" si="13"/>
        <v>動</v>
      </c>
      <c r="M80" s="1" t="str">
        <f t="shared" si="14"/>
        <v>タイザンメイドウ</v>
      </c>
      <c r="N80" s="1" t="s">
        <v>220</v>
      </c>
    </row>
    <row r="81" spans="7:14">
      <c r="G81" s="7">
        <v>70</v>
      </c>
      <c r="H81" s="7" t="s">
        <v>23</v>
      </c>
      <c r="I81" s="7" t="str">
        <f t="shared" si="10"/>
        <v>泰</v>
      </c>
      <c r="J81" s="7" t="str">
        <f t="shared" si="11"/>
        <v>然</v>
      </c>
      <c r="K81" s="7" t="str">
        <f t="shared" si="12"/>
        <v>自</v>
      </c>
      <c r="L81" s="7" t="str">
        <f t="shared" si="13"/>
        <v>若</v>
      </c>
      <c r="M81" s="1" t="str">
        <f t="shared" si="14"/>
        <v>タイゼンジジャク</v>
      </c>
      <c r="N81" s="1" t="s">
        <v>42</v>
      </c>
    </row>
    <row r="82" spans="7:14">
      <c r="G82" s="7">
        <v>71</v>
      </c>
      <c r="H82" s="7" t="s">
        <v>224</v>
      </c>
      <c r="I82" s="7" t="str">
        <f t="shared" si="10"/>
        <v>大</v>
      </c>
      <c r="J82" s="7" t="str">
        <f t="shared" si="11"/>
        <v>同</v>
      </c>
      <c r="K82" s="7" t="str">
        <f t="shared" si="12"/>
        <v>小</v>
      </c>
      <c r="L82" s="7" t="str">
        <f t="shared" si="13"/>
        <v>異</v>
      </c>
      <c r="M82" s="1" t="str">
        <f t="shared" si="14"/>
        <v>ダイドウショウイ</v>
      </c>
      <c r="N82" s="1" t="s">
        <v>225</v>
      </c>
    </row>
    <row r="83" spans="7:14">
      <c r="G83" s="7">
        <v>72</v>
      </c>
      <c r="H83" s="7" t="s">
        <v>250</v>
      </c>
      <c r="I83" s="7" t="str">
        <f t="shared" si="10"/>
        <v>知</v>
      </c>
      <c r="J83" s="7" t="str">
        <f t="shared" si="11"/>
        <v>行</v>
      </c>
      <c r="K83" s="7" t="str">
        <f t="shared" si="12"/>
        <v>合</v>
      </c>
      <c r="L83" s="7" t="str">
        <f t="shared" si="13"/>
        <v>一</v>
      </c>
      <c r="M83" s="1" t="str">
        <f t="shared" si="14"/>
        <v>チコウゴウイツ</v>
      </c>
      <c r="N83" s="1" t="s">
        <v>251</v>
      </c>
    </row>
    <row r="84" spans="7:14">
      <c r="G84" s="7">
        <v>73</v>
      </c>
      <c r="H84" s="7" t="s">
        <v>213</v>
      </c>
      <c r="I84" s="7" t="str">
        <f t="shared" si="10"/>
        <v>朝</v>
      </c>
      <c r="J84" s="7" t="str">
        <f t="shared" si="11"/>
        <v>令</v>
      </c>
      <c r="K84" s="7" t="str">
        <f t="shared" si="12"/>
        <v>暮</v>
      </c>
      <c r="L84" s="7" t="str">
        <f t="shared" si="13"/>
        <v>改</v>
      </c>
      <c r="M84" s="1" t="str">
        <f t="shared" si="14"/>
        <v>チョウレイボカイ</v>
      </c>
      <c r="N84" s="1" t="s">
        <v>214</v>
      </c>
    </row>
    <row r="85" spans="7:14">
      <c r="G85" s="7">
        <v>74</v>
      </c>
      <c r="H85" s="7" t="s">
        <v>171</v>
      </c>
      <c r="I85" s="7" t="str">
        <f t="shared" si="10"/>
        <v>直</v>
      </c>
      <c r="J85" s="7" t="str">
        <f t="shared" si="11"/>
        <v>情</v>
      </c>
      <c r="K85" s="7" t="str">
        <f t="shared" si="12"/>
        <v>径</v>
      </c>
      <c r="L85" s="7" t="str">
        <f t="shared" si="13"/>
        <v>行</v>
      </c>
      <c r="M85" s="1" t="str">
        <f t="shared" si="14"/>
        <v>チョクジョウケイコウ</v>
      </c>
      <c r="N85" s="1" t="s">
        <v>172</v>
      </c>
    </row>
    <row r="86" spans="7:14">
      <c r="G86" s="7">
        <v>75</v>
      </c>
      <c r="H86" s="7" t="s">
        <v>167</v>
      </c>
      <c r="I86" s="7" t="str">
        <f t="shared" si="10"/>
        <v>猪</v>
      </c>
      <c r="J86" s="7" t="str">
        <f t="shared" si="11"/>
        <v>突</v>
      </c>
      <c r="K86" s="7" t="str">
        <f t="shared" si="12"/>
        <v>猛</v>
      </c>
      <c r="L86" s="7" t="str">
        <f t="shared" si="13"/>
        <v>進</v>
      </c>
      <c r="M86" s="1" t="str">
        <f t="shared" si="14"/>
        <v>チョトツモウシン</v>
      </c>
      <c r="N86" s="1" t="s">
        <v>168</v>
      </c>
    </row>
    <row r="87" spans="7:14">
      <c r="G87" s="7">
        <v>76</v>
      </c>
      <c r="H87" s="7" t="s">
        <v>169</v>
      </c>
      <c r="I87" s="7" t="str">
        <f t="shared" si="10"/>
        <v>沈</v>
      </c>
      <c r="J87" s="7" t="str">
        <f t="shared" si="11"/>
        <v>思</v>
      </c>
      <c r="K87" s="7" t="str">
        <f t="shared" si="12"/>
        <v>黙</v>
      </c>
      <c r="L87" s="7" t="str">
        <f t="shared" si="13"/>
        <v>考</v>
      </c>
      <c r="M87" s="1" t="str">
        <f t="shared" si="14"/>
        <v>チンシモッコウ</v>
      </c>
      <c r="N87" s="1" t="s">
        <v>170</v>
      </c>
    </row>
    <row r="88" spans="7:14">
      <c r="G88" s="7">
        <v>77</v>
      </c>
      <c r="H88" s="7" t="s">
        <v>215</v>
      </c>
      <c r="I88" s="7" t="str">
        <f t="shared" si="10"/>
        <v>天</v>
      </c>
      <c r="J88" s="7" t="str">
        <f t="shared" si="11"/>
        <v>衣</v>
      </c>
      <c r="K88" s="7" t="str">
        <f t="shared" si="12"/>
        <v>無</v>
      </c>
      <c r="L88" s="7" t="str">
        <f t="shared" si="13"/>
        <v>縫</v>
      </c>
      <c r="M88" s="1" t="str">
        <f t="shared" si="14"/>
        <v>テンイムホウ</v>
      </c>
      <c r="N88" s="1" t="s">
        <v>216</v>
      </c>
    </row>
    <row r="89" spans="7:14">
      <c r="G89" s="7">
        <v>78</v>
      </c>
      <c r="H89" s="7" t="s">
        <v>7</v>
      </c>
      <c r="I89" s="7" t="str">
        <f t="shared" si="10"/>
        <v>電</v>
      </c>
      <c r="J89" s="7" t="str">
        <f t="shared" si="11"/>
        <v>光</v>
      </c>
      <c r="K89" s="7" t="str">
        <f t="shared" si="12"/>
        <v>石</v>
      </c>
      <c r="L89" s="7" t="str">
        <f t="shared" si="13"/>
        <v>火</v>
      </c>
      <c r="M89" s="1" t="str">
        <f t="shared" si="14"/>
        <v>デンコウセッカ</v>
      </c>
      <c r="N89" s="19" t="s">
        <v>33</v>
      </c>
    </row>
    <row r="90" spans="7:14">
      <c r="G90" s="7">
        <v>79</v>
      </c>
      <c r="H90" s="7" t="s">
        <v>163</v>
      </c>
      <c r="I90" s="7" t="str">
        <f t="shared" si="10"/>
        <v>天</v>
      </c>
      <c r="J90" s="7" t="str">
        <f t="shared" si="11"/>
        <v>地</v>
      </c>
      <c r="K90" s="7" t="str">
        <f t="shared" si="12"/>
        <v>無</v>
      </c>
      <c r="L90" s="7" t="str">
        <f t="shared" si="13"/>
        <v>用</v>
      </c>
      <c r="M90" s="1" t="str">
        <f t="shared" si="14"/>
        <v>テンチムヨウ</v>
      </c>
      <c r="N90" s="1" t="s">
        <v>164</v>
      </c>
    </row>
    <row r="91" spans="7:14">
      <c r="G91" s="7">
        <v>80</v>
      </c>
      <c r="H91" s="7" t="s">
        <v>165</v>
      </c>
      <c r="I91" s="7" t="str">
        <f t="shared" si="10"/>
        <v>天</v>
      </c>
      <c r="J91" s="7" t="str">
        <f t="shared" si="11"/>
        <v>変</v>
      </c>
      <c r="K91" s="7" t="str">
        <f t="shared" si="12"/>
        <v>地</v>
      </c>
      <c r="L91" s="7" t="str">
        <f t="shared" si="13"/>
        <v>異</v>
      </c>
      <c r="M91" s="1" t="str">
        <f t="shared" si="14"/>
        <v>テンペンチイ</v>
      </c>
      <c r="N91" s="1" t="s">
        <v>166</v>
      </c>
    </row>
    <row r="92" spans="7:14">
      <c r="G92" s="7">
        <v>81</v>
      </c>
      <c r="H92" s="7" t="s">
        <v>161</v>
      </c>
      <c r="I92" s="7" t="str">
        <f t="shared" si="10"/>
        <v>同</v>
      </c>
      <c r="J92" s="7" t="str">
        <f t="shared" si="11"/>
        <v>床</v>
      </c>
      <c r="K92" s="7" t="str">
        <f t="shared" si="12"/>
        <v>異</v>
      </c>
      <c r="L92" s="7" t="str">
        <f t="shared" si="13"/>
        <v>夢</v>
      </c>
      <c r="M92" s="1" t="str">
        <f t="shared" si="14"/>
        <v>ドウショウイム</v>
      </c>
      <c r="N92" s="1" t="s">
        <v>162</v>
      </c>
    </row>
    <row r="93" spans="7:14">
      <c r="G93" s="7">
        <v>82</v>
      </c>
      <c r="H93" s="7" t="s">
        <v>153</v>
      </c>
      <c r="I93" s="7" t="str">
        <f t="shared" si="10"/>
        <v>内</v>
      </c>
      <c r="J93" s="7" t="str">
        <f t="shared" si="11"/>
        <v>憂</v>
      </c>
      <c r="K93" s="7" t="str">
        <f t="shared" si="12"/>
        <v>外</v>
      </c>
      <c r="L93" s="7" t="str">
        <f t="shared" si="13"/>
        <v>患</v>
      </c>
      <c r="M93" s="1" t="str">
        <f t="shared" si="14"/>
        <v>ナイユウガイカン</v>
      </c>
      <c r="N93" s="1" t="s">
        <v>154</v>
      </c>
    </row>
    <row r="94" spans="7:14">
      <c r="G94" s="7">
        <v>83</v>
      </c>
      <c r="H94" s="7" t="s">
        <v>151</v>
      </c>
      <c r="I94" s="7" t="str">
        <f t="shared" si="10"/>
        <v>南</v>
      </c>
      <c r="J94" s="7" t="str">
        <f t="shared" si="11"/>
        <v>船</v>
      </c>
      <c r="K94" s="7" t="str">
        <f t="shared" si="12"/>
        <v>北</v>
      </c>
      <c r="L94" s="7" t="str">
        <f t="shared" si="13"/>
        <v>馬</v>
      </c>
      <c r="M94" s="1" t="str">
        <f t="shared" si="14"/>
        <v>ナンセンホクバ</v>
      </c>
      <c r="N94" s="1" t="s">
        <v>152</v>
      </c>
    </row>
    <row r="95" spans="7:14">
      <c r="G95" s="7">
        <v>84</v>
      </c>
      <c r="H95" s="7" t="s">
        <v>155</v>
      </c>
      <c r="I95" s="7" t="str">
        <f t="shared" si="10"/>
        <v>馬</v>
      </c>
      <c r="J95" s="7" t="str">
        <f t="shared" si="11"/>
        <v>耳</v>
      </c>
      <c r="K95" s="7" t="str">
        <f t="shared" si="12"/>
        <v>東</v>
      </c>
      <c r="L95" s="7" t="str">
        <f t="shared" si="13"/>
        <v>風</v>
      </c>
      <c r="M95" s="1" t="str">
        <f t="shared" si="14"/>
        <v>バジトウフウ</v>
      </c>
      <c r="N95" s="1" t="s">
        <v>156</v>
      </c>
    </row>
    <row r="96" spans="7:14">
      <c r="G96" s="7">
        <v>85</v>
      </c>
      <c r="H96" s="7" t="s">
        <v>157</v>
      </c>
      <c r="I96" s="7" t="str">
        <f t="shared" si="10"/>
        <v>八</v>
      </c>
      <c r="J96" s="7" t="str">
        <f t="shared" si="11"/>
        <v>面</v>
      </c>
      <c r="K96" s="7" t="str">
        <f t="shared" si="12"/>
        <v>六</v>
      </c>
      <c r="L96" s="7" t="str">
        <f t="shared" si="13"/>
        <v>臂</v>
      </c>
      <c r="M96" s="1" t="str">
        <f t="shared" si="14"/>
        <v>ハチメンロッピ</v>
      </c>
      <c r="N96" s="1" t="s">
        <v>158</v>
      </c>
    </row>
    <row r="97" spans="7:14">
      <c r="G97" s="7">
        <v>86</v>
      </c>
      <c r="H97" s="7" t="s">
        <v>209</v>
      </c>
      <c r="I97" s="7" t="str">
        <f t="shared" si="10"/>
        <v>波</v>
      </c>
      <c r="J97" s="7" t="str">
        <f t="shared" si="11"/>
        <v>乱</v>
      </c>
      <c r="K97" s="7" t="str">
        <f t="shared" si="12"/>
        <v>万</v>
      </c>
      <c r="L97" s="7" t="str">
        <f t="shared" si="13"/>
        <v>丈</v>
      </c>
      <c r="M97" s="1" t="str">
        <f t="shared" si="14"/>
        <v>ハランバンジョウ</v>
      </c>
      <c r="N97" s="1" t="s">
        <v>210</v>
      </c>
    </row>
    <row r="98" spans="7:14">
      <c r="G98" s="7">
        <v>87</v>
      </c>
      <c r="H98" s="7" t="s">
        <v>159</v>
      </c>
      <c r="I98" s="7" t="str">
        <f t="shared" si="10"/>
        <v>罵</v>
      </c>
      <c r="J98" s="7" t="str">
        <f t="shared" si="11"/>
        <v>詈</v>
      </c>
      <c r="K98" s="7" t="str">
        <f t="shared" si="12"/>
        <v>雑</v>
      </c>
      <c r="L98" s="7" t="str">
        <f t="shared" si="13"/>
        <v>言</v>
      </c>
      <c r="M98" s="1" t="str">
        <f t="shared" si="14"/>
        <v>バリゾウゴン</v>
      </c>
      <c r="N98" s="1" t="s">
        <v>160</v>
      </c>
    </row>
    <row r="99" spans="7:14">
      <c r="G99" s="7">
        <v>88</v>
      </c>
      <c r="H99" s="7" t="s">
        <v>24</v>
      </c>
      <c r="I99" s="7" t="str">
        <f t="shared" si="10"/>
        <v>眉</v>
      </c>
      <c r="J99" s="7" t="str">
        <f t="shared" si="11"/>
        <v>目</v>
      </c>
      <c r="K99" s="7" t="str">
        <f t="shared" si="12"/>
        <v>秀</v>
      </c>
      <c r="L99" s="7" t="str">
        <f t="shared" si="13"/>
        <v>麗</v>
      </c>
      <c r="M99" s="1" t="str">
        <f t="shared" si="14"/>
        <v>ビモクシュウレイ</v>
      </c>
      <c r="N99" s="1" t="s">
        <v>43</v>
      </c>
    </row>
    <row r="100" spans="7:14">
      <c r="G100" s="7">
        <v>89</v>
      </c>
      <c r="H100" s="7" t="s">
        <v>123</v>
      </c>
      <c r="I100" s="7" t="str">
        <f t="shared" si="10"/>
        <v>百</v>
      </c>
      <c r="J100" s="7" t="str">
        <f t="shared" si="11"/>
        <v>花</v>
      </c>
      <c r="K100" s="7" t="str">
        <f t="shared" si="12"/>
        <v>繚</v>
      </c>
      <c r="L100" s="7" t="str">
        <f t="shared" si="13"/>
        <v>乱</v>
      </c>
      <c r="M100" s="1" t="str">
        <f t="shared" si="14"/>
        <v>ヒャッカリョウラン</v>
      </c>
      <c r="N100" s="1" t="s">
        <v>124</v>
      </c>
    </row>
    <row r="101" spans="7:14">
      <c r="G101" s="7">
        <v>90</v>
      </c>
      <c r="H101" s="7" t="s">
        <v>125</v>
      </c>
      <c r="I101" s="7" t="str">
        <f t="shared" si="10"/>
        <v>風</v>
      </c>
      <c r="J101" s="7" t="str">
        <f t="shared" si="11"/>
        <v>光</v>
      </c>
      <c r="K101" s="7" t="str">
        <f t="shared" si="12"/>
        <v>明</v>
      </c>
      <c r="L101" s="7" t="str">
        <f t="shared" si="13"/>
        <v>媚</v>
      </c>
      <c r="M101" s="1" t="str">
        <f t="shared" si="14"/>
        <v>フウコウメイビ</v>
      </c>
      <c r="N101" s="1" t="s">
        <v>126</v>
      </c>
    </row>
    <row r="102" spans="7:14">
      <c r="G102" s="7">
        <v>91</v>
      </c>
      <c r="H102" s="7" t="s">
        <v>127</v>
      </c>
      <c r="I102" s="7" t="str">
        <f t="shared" si="10"/>
        <v>風</v>
      </c>
      <c r="J102" s="7" t="str">
        <f t="shared" si="11"/>
        <v>林</v>
      </c>
      <c r="K102" s="7" t="str">
        <f t="shared" si="12"/>
        <v>火</v>
      </c>
      <c r="L102" s="7" t="str">
        <f t="shared" si="13"/>
        <v>山</v>
      </c>
      <c r="M102" s="1" t="str">
        <f t="shared" si="14"/>
        <v>フウリンカザン</v>
      </c>
      <c r="N102" s="1" t="s">
        <v>128</v>
      </c>
    </row>
    <row r="103" spans="7:14">
      <c r="G103" s="7">
        <v>92</v>
      </c>
      <c r="H103" s="7" t="s">
        <v>129</v>
      </c>
      <c r="I103" s="7" t="str">
        <f t="shared" si="10"/>
        <v>不</v>
      </c>
      <c r="J103" s="7" t="str">
        <f t="shared" si="11"/>
        <v>倶</v>
      </c>
      <c r="K103" s="7" t="str">
        <f t="shared" si="12"/>
        <v>戴</v>
      </c>
      <c r="L103" s="7" t="str">
        <f t="shared" si="13"/>
        <v>天</v>
      </c>
      <c r="M103" s="1" t="str">
        <f t="shared" si="14"/>
        <v>フグタイテン</v>
      </c>
      <c r="N103" s="1" t="s">
        <v>130</v>
      </c>
    </row>
    <row r="104" spans="7:14">
      <c r="G104" s="7">
        <v>93</v>
      </c>
      <c r="H104" s="7" t="s">
        <v>131</v>
      </c>
      <c r="I104" s="7" t="str">
        <f t="shared" si="10"/>
        <v>不</v>
      </c>
      <c r="J104" s="7" t="str">
        <f t="shared" si="11"/>
        <v>言</v>
      </c>
      <c r="K104" s="7" t="str">
        <f t="shared" si="12"/>
        <v>実</v>
      </c>
      <c r="L104" s="7" t="str">
        <f t="shared" si="13"/>
        <v>行</v>
      </c>
      <c r="M104" s="1" t="str">
        <f t="shared" si="14"/>
        <v>フゲンジッコウ</v>
      </c>
      <c r="N104" s="1" t="s">
        <v>132</v>
      </c>
    </row>
    <row r="105" spans="7:14">
      <c r="G105" s="7">
        <v>94</v>
      </c>
      <c r="H105" s="7" t="s">
        <v>133</v>
      </c>
      <c r="I105" s="7" t="str">
        <f t="shared" si="10"/>
        <v>夫</v>
      </c>
      <c r="J105" s="7" t="str">
        <f t="shared" si="11"/>
        <v>唱</v>
      </c>
      <c r="K105" s="7" t="str">
        <f t="shared" si="12"/>
        <v>婦</v>
      </c>
      <c r="L105" s="7" t="str">
        <f t="shared" si="13"/>
        <v>随</v>
      </c>
      <c r="M105" s="1" t="str">
        <f t="shared" si="14"/>
        <v>フショウフズイ</v>
      </c>
      <c r="N105" s="1" t="s">
        <v>134</v>
      </c>
    </row>
    <row r="106" spans="7:14">
      <c r="G106" s="7">
        <v>95</v>
      </c>
      <c r="H106" s="7" t="s">
        <v>135</v>
      </c>
      <c r="I106" s="7" t="str">
        <f t="shared" si="10"/>
        <v>平</v>
      </c>
      <c r="J106" s="7" t="str">
        <f t="shared" si="11"/>
        <v>身</v>
      </c>
      <c r="K106" s="7" t="str">
        <f t="shared" si="12"/>
        <v>低</v>
      </c>
      <c r="L106" s="7" t="str">
        <f t="shared" si="13"/>
        <v>頭</v>
      </c>
      <c r="M106" s="1" t="str">
        <f t="shared" si="14"/>
        <v>ヘイシンテイトウ</v>
      </c>
      <c r="N106" s="1" t="s">
        <v>136</v>
      </c>
    </row>
    <row r="107" spans="7:14">
      <c r="G107" s="7">
        <v>96</v>
      </c>
      <c r="H107" s="7" t="s">
        <v>137</v>
      </c>
      <c r="I107" s="7" t="str">
        <f t="shared" si="10"/>
        <v>変</v>
      </c>
      <c r="J107" s="7" t="str">
        <f t="shared" si="11"/>
        <v>幻</v>
      </c>
      <c r="K107" s="7" t="str">
        <f t="shared" si="12"/>
        <v>自</v>
      </c>
      <c r="L107" s="7" t="str">
        <f t="shared" si="13"/>
        <v>裁</v>
      </c>
      <c r="M107" s="1" t="str">
        <f t="shared" si="14"/>
        <v>ヘンゲンジサイ</v>
      </c>
      <c r="N107" s="1" t="s">
        <v>138</v>
      </c>
    </row>
    <row r="108" spans="7:14">
      <c r="G108" s="7">
        <v>97</v>
      </c>
      <c r="H108" s="7" t="s">
        <v>59</v>
      </c>
      <c r="I108" s="7" t="str">
        <f t="shared" ref="I108:I129" si="15">MID(H108,1,1)</f>
        <v>傍</v>
      </c>
      <c r="J108" s="7" t="str">
        <f t="shared" ref="J108:J129" si="16">MID(H108,2,1)</f>
        <v>若</v>
      </c>
      <c r="K108" s="7" t="str">
        <f t="shared" ref="K108:K129" si="17">MID(H108,3,1)</f>
        <v>無</v>
      </c>
      <c r="L108" s="7" t="str">
        <f t="shared" ref="L108:L129" si="18">MID(H108,4,1)</f>
        <v>人</v>
      </c>
      <c r="M108" s="1" t="str">
        <f t="shared" ref="M108:M129" si="19">PHONETIC(H108)</f>
        <v>ボウジャクブジン</v>
      </c>
      <c r="N108" s="1" t="s">
        <v>44</v>
      </c>
    </row>
    <row r="109" spans="7:14">
      <c r="G109" s="7">
        <v>98</v>
      </c>
      <c r="H109" s="7" t="s">
        <v>60</v>
      </c>
      <c r="I109" s="7" t="str">
        <f t="shared" si="15"/>
        <v>茫</v>
      </c>
      <c r="J109" s="7" t="str">
        <f t="shared" si="16"/>
        <v>然</v>
      </c>
      <c r="K109" s="7" t="str">
        <f t="shared" si="17"/>
        <v>自</v>
      </c>
      <c r="L109" s="7" t="str">
        <f t="shared" si="18"/>
        <v>失</v>
      </c>
      <c r="M109" s="1" t="str">
        <f t="shared" si="19"/>
        <v>ボウゼンジシツ</v>
      </c>
      <c r="N109" s="1" t="s">
        <v>45</v>
      </c>
    </row>
    <row r="110" spans="7:14">
      <c r="G110" s="7">
        <v>99</v>
      </c>
      <c r="H110" s="7" t="s">
        <v>61</v>
      </c>
      <c r="I110" s="7" t="str">
        <f t="shared" si="15"/>
        <v>抱</v>
      </c>
      <c r="J110" s="7" t="str">
        <f t="shared" si="16"/>
        <v>腹</v>
      </c>
      <c r="K110" s="7" t="str">
        <f t="shared" si="17"/>
        <v>絶</v>
      </c>
      <c r="L110" s="7" t="str">
        <f t="shared" si="18"/>
        <v>倒</v>
      </c>
      <c r="M110" s="1" t="str">
        <f t="shared" si="19"/>
        <v>ホウフクゼットウ</v>
      </c>
      <c r="N110" s="1" t="s">
        <v>46</v>
      </c>
    </row>
    <row r="111" spans="7:14">
      <c r="G111" s="7">
        <v>100</v>
      </c>
      <c r="H111" s="7" t="s">
        <v>62</v>
      </c>
      <c r="I111" s="7" t="str">
        <f t="shared" si="15"/>
        <v>本</v>
      </c>
      <c r="J111" s="7" t="str">
        <f t="shared" si="16"/>
        <v>末</v>
      </c>
      <c r="K111" s="7" t="str">
        <f t="shared" si="17"/>
        <v>転</v>
      </c>
      <c r="L111" s="7" t="str">
        <f t="shared" si="18"/>
        <v>倒</v>
      </c>
      <c r="M111" s="1" t="str">
        <f t="shared" si="19"/>
        <v>ホンマツテントウ</v>
      </c>
      <c r="N111" s="1" t="s">
        <v>47</v>
      </c>
    </row>
    <row r="112" spans="7:14">
      <c r="G112" s="7">
        <v>101</v>
      </c>
      <c r="H112" s="17" t="s">
        <v>63</v>
      </c>
      <c r="I112" s="7" t="str">
        <f t="shared" si="15"/>
        <v>満</v>
      </c>
      <c r="J112" s="7" t="str">
        <f t="shared" si="16"/>
        <v>身</v>
      </c>
      <c r="K112" s="7" t="str">
        <f t="shared" si="17"/>
        <v>創</v>
      </c>
      <c r="L112" s="7" t="str">
        <f t="shared" si="18"/>
        <v>痍</v>
      </c>
      <c r="M112" s="1" t="str">
        <f t="shared" si="19"/>
        <v>マンシンソウイ</v>
      </c>
      <c r="N112" s="1" t="s">
        <v>48</v>
      </c>
    </row>
    <row r="113" spans="7:14">
      <c r="G113" s="7">
        <v>102</v>
      </c>
      <c r="H113" s="7" t="s">
        <v>64</v>
      </c>
      <c r="I113" s="7" t="str">
        <f t="shared" si="15"/>
        <v>未</v>
      </c>
      <c r="J113" s="7" t="str">
        <f t="shared" si="16"/>
        <v>来</v>
      </c>
      <c r="K113" s="7" t="str">
        <f t="shared" si="17"/>
        <v>永</v>
      </c>
      <c r="L113" s="7" t="str">
        <f t="shared" si="18"/>
        <v>劫</v>
      </c>
      <c r="M113" s="1" t="str">
        <f t="shared" si="19"/>
        <v>ミライエイゴウ</v>
      </c>
      <c r="N113" s="1" t="s">
        <v>49</v>
      </c>
    </row>
    <row r="114" spans="7:14">
      <c r="G114" s="7">
        <v>103</v>
      </c>
      <c r="H114" s="7" t="s">
        <v>65</v>
      </c>
      <c r="I114" s="7" t="str">
        <f t="shared" si="15"/>
        <v>無</v>
      </c>
      <c r="J114" s="7" t="str">
        <f t="shared" si="16"/>
        <v>我</v>
      </c>
      <c r="K114" s="7" t="str">
        <f t="shared" si="17"/>
        <v>夢</v>
      </c>
      <c r="L114" s="7" t="str">
        <f t="shared" si="18"/>
        <v>中</v>
      </c>
      <c r="M114" s="1" t="str">
        <f t="shared" si="19"/>
        <v>ムガムチュウ</v>
      </c>
      <c r="N114" s="1" t="s">
        <v>50</v>
      </c>
    </row>
    <row r="115" spans="7:14">
      <c r="G115" s="7">
        <v>104</v>
      </c>
      <c r="H115" s="7" t="s">
        <v>147</v>
      </c>
      <c r="I115" s="7" t="str">
        <f t="shared" si="15"/>
        <v>無</v>
      </c>
      <c r="J115" s="7" t="str">
        <f t="shared" si="16"/>
        <v>知</v>
      </c>
      <c r="K115" s="7" t="str">
        <f t="shared" si="17"/>
        <v>蒙</v>
      </c>
      <c r="L115" s="7" t="str">
        <f t="shared" si="18"/>
        <v>昧</v>
      </c>
      <c r="M115" s="1" t="str">
        <f t="shared" si="19"/>
        <v>ムチモウマイ</v>
      </c>
      <c r="N115" s="1" t="s">
        <v>148</v>
      </c>
    </row>
    <row r="116" spans="7:14">
      <c r="G116" s="7">
        <v>105</v>
      </c>
      <c r="H116" s="7" t="s">
        <v>149</v>
      </c>
      <c r="I116" s="7" t="str">
        <f t="shared" si="15"/>
        <v>無</v>
      </c>
      <c r="J116" s="7" t="str">
        <f t="shared" si="16"/>
        <v>病</v>
      </c>
      <c r="K116" s="7" t="str">
        <f t="shared" si="17"/>
        <v>息</v>
      </c>
      <c r="L116" s="7" t="str">
        <f t="shared" si="18"/>
        <v>災</v>
      </c>
      <c r="M116" s="1" t="str">
        <f t="shared" si="19"/>
        <v>ムビョウソクサイ</v>
      </c>
      <c r="N116" s="1" t="s">
        <v>150</v>
      </c>
    </row>
    <row r="117" spans="7:14">
      <c r="G117" s="7">
        <v>106</v>
      </c>
      <c r="H117" s="7" t="s">
        <v>21</v>
      </c>
      <c r="I117" s="7" t="str">
        <f t="shared" si="15"/>
        <v>明</v>
      </c>
      <c r="J117" s="7" t="str">
        <f t="shared" si="16"/>
        <v>鏡</v>
      </c>
      <c r="K117" s="7" t="str">
        <f t="shared" si="17"/>
        <v>止</v>
      </c>
      <c r="L117" s="7" t="str">
        <f t="shared" si="18"/>
        <v>水</v>
      </c>
      <c r="M117" s="1" t="str">
        <f t="shared" si="19"/>
        <v>メイキョウシスイ</v>
      </c>
      <c r="N117" s="1" t="s">
        <v>41</v>
      </c>
    </row>
    <row r="118" spans="7:14">
      <c r="G118" s="7">
        <v>107</v>
      </c>
      <c r="H118" s="7" t="s">
        <v>66</v>
      </c>
      <c r="I118" s="7" t="str">
        <f t="shared" si="15"/>
        <v>滅</v>
      </c>
      <c r="J118" s="7" t="str">
        <f t="shared" si="16"/>
        <v>私</v>
      </c>
      <c r="K118" s="7" t="str">
        <f t="shared" si="17"/>
        <v>奉</v>
      </c>
      <c r="L118" s="7" t="str">
        <f t="shared" si="18"/>
        <v>公</v>
      </c>
      <c r="M118" s="1" t="str">
        <f t="shared" si="19"/>
        <v>メッシホウコウ</v>
      </c>
      <c r="N118" s="1" t="s">
        <v>51</v>
      </c>
    </row>
    <row r="119" spans="7:14">
      <c r="G119" s="7">
        <v>108</v>
      </c>
      <c r="H119" s="7" t="s">
        <v>67</v>
      </c>
      <c r="I119" s="7" t="str">
        <f t="shared" si="15"/>
        <v>面</v>
      </c>
      <c r="J119" s="7" t="str">
        <f t="shared" si="16"/>
        <v>従</v>
      </c>
      <c r="K119" s="7" t="str">
        <f t="shared" si="17"/>
        <v>腹</v>
      </c>
      <c r="L119" s="7" t="str">
        <f t="shared" si="18"/>
        <v>背</v>
      </c>
      <c r="M119" s="1" t="str">
        <f t="shared" si="19"/>
        <v>メンジュウフクハイ</v>
      </c>
      <c r="N119" s="1" t="s">
        <v>52</v>
      </c>
    </row>
    <row r="120" spans="7:14">
      <c r="G120" s="7">
        <v>109</v>
      </c>
      <c r="H120" s="7" t="s">
        <v>68</v>
      </c>
      <c r="I120" s="7" t="str">
        <f t="shared" si="15"/>
        <v>唯</v>
      </c>
      <c r="J120" s="7" t="str">
        <f t="shared" si="16"/>
        <v>我</v>
      </c>
      <c r="K120" s="7" t="str">
        <f t="shared" si="17"/>
        <v>独</v>
      </c>
      <c r="L120" s="7" t="str">
        <f t="shared" si="18"/>
        <v>尊</v>
      </c>
      <c r="M120" s="1" t="str">
        <f t="shared" si="19"/>
        <v>ユイガドクソン</v>
      </c>
      <c r="N120" s="1" t="s">
        <v>53</v>
      </c>
    </row>
    <row r="121" spans="7:14">
      <c r="G121" s="7">
        <v>110</v>
      </c>
      <c r="H121" s="7" t="s">
        <v>70</v>
      </c>
      <c r="I121" s="7" t="str">
        <f t="shared" si="15"/>
        <v>優</v>
      </c>
      <c r="J121" s="7" t="str">
        <f t="shared" si="16"/>
        <v>柔</v>
      </c>
      <c r="K121" s="7" t="str">
        <f t="shared" si="17"/>
        <v>不</v>
      </c>
      <c r="L121" s="7" t="str">
        <f t="shared" si="18"/>
        <v>断</v>
      </c>
      <c r="M121" s="1" t="str">
        <f t="shared" si="19"/>
        <v>ユウジュウフダン</v>
      </c>
      <c r="N121" s="1" t="s">
        <v>55</v>
      </c>
    </row>
    <row r="122" spans="7:14">
      <c r="G122" s="7">
        <v>111</v>
      </c>
      <c r="H122" s="7" t="s">
        <v>69</v>
      </c>
      <c r="I122" s="7" t="str">
        <f t="shared" si="15"/>
        <v>有</v>
      </c>
      <c r="J122" s="7" t="str">
        <f t="shared" si="16"/>
        <v>名</v>
      </c>
      <c r="K122" s="7" t="str">
        <f t="shared" si="17"/>
        <v>無</v>
      </c>
      <c r="L122" s="7" t="str">
        <f t="shared" si="18"/>
        <v>実</v>
      </c>
      <c r="M122" s="1" t="str">
        <f t="shared" si="19"/>
        <v>ユウメイムジツ</v>
      </c>
      <c r="N122" s="1" t="s">
        <v>54</v>
      </c>
    </row>
    <row r="123" spans="7:14">
      <c r="G123" s="7">
        <v>112</v>
      </c>
      <c r="H123" s="7" t="s">
        <v>71</v>
      </c>
      <c r="I123" s="7" t="str">
        <f t="shared" si="15"/>
        <v>容</v>
      </c>
      <c r="J123" s="7" t="str">
        <f t="shared" si="16"/>
        <v>姿</v>
      </c>
      <c r="K123" s="7" t="str">
        <f t="shared" si="17"/>
        <v>端</v>
      </c>
      <c r="L123" s="7" t="str">
        <f t="shared" si="18"/>
        <v>麗</v>
      </c>
      <c r="M123" s="1" t="str">
        <f t="shared" si="19"/>
        <v>ヨウシタンレイ</v>
      </c>
      <c r="N123" s="1" t="s">
        <v>56</v>
      </c>
    </row>
    <row r="124" spans="7:14">
      <c r="G124" s="7">
        <v>113</v>
      </c>
      <c r="H124" s="7" t="s">
        <v>72</v>
      </c>
      <c r="I124" s="7" t="str">
        <f t="shared" si="15"/>
        <v>羊</v>
      </c>
      <c r="J124" s="7" t="str">
        <f t="shared" si="16"/>
        <v>頭</v>
      </c>
      <c r="K124" s="7" t="str">
        <f t="shared" si="17"/>
        <v>狗</v>
      </c>
      <c r="L124" s="7" t="str">
        <f t="shared" si="18"/>
        <v>肉</v>
      </c>
      <c r="M124" s="1" t="str">
        <f t="shared" si="19"/>
        <v>ヨウトウクニク</v>
      </c>
      <c r="N124" s="1" t="s">
        <v>57</v>
      </c>
    </row>
    <row r="125" spans="7:14">
      <c r="G125" s="7">
        <v>114</v>
      </c>
      <c r="H125" s="7" t="s">
        <v>73</v>
      </c>
      <c r="I125" s="7" t="str">
        <f t="shared" si="15"/>
        <v>竜</v>
      </c>
      <c r="J125" s="7" t="str">
        <f t="shared" si="16"/>
        <v>頭</v>
      </c>
      <c r="K125" s="7" t="str">
        <f t="shared" si="17"/>
        <v>蛇</v>
      </c>
      <c r="L125" s="7" t="str">
        <f t="shared" si="18"/>
        <v>尾</v>
      </c>
      <c r="M125" s="1" t="str">
        <f t="shared" si="19"/>
        <v>リュウトウダビ</v>
      </c>
      <c r="N125" s="1" t="s">
        <v>58</v>
      </c>
    </row>
    <row r="126" spans="7:14">
      <c r="G126" s="7">
        <v>115</v>
      </c>
      <c r="H126" s="7" t="s">
        <v>139</v>
      </c>
      <c r="I126" s="7" t="str">
        <f t="shared" si="15"/>
        <v>良</v>
      </c>
      <c r="J126" s="7" t="str">
        <f t="shared" si="16"/>
        <v>妻</v>
      </c>
      <c r="K126" s="7" t="str">
        <f t="shared" si="17"/>
        <v>賢</v>
      </c>
      <c r="L126" s="7" t="str">
        <f t="shared" si="18"/>
        <v>母</v>
      </c>
      <c r="M126" s="1" t="str">
        <f t="shared" si="19"/>
        <v>リョウサイケンボ</v>
      </c>
      <c r="N126" s="1" t="s">
        <v>140</v>
      </c>
    </row>
    <row r="127" spans="7:14">
      <c r="G127" s="7">
        <v>116</v>
      </c>
      <c r="H127" s="7" t="s">
        <v>143</v>
      </c>
      <c r="I127" s="7" t="str">
        <f t="shared" si="15"/>
        <v>臨</v>
      </c>
      <c r="J127" s="7" t="str">
        <f t="shared" si="16"/>
        <v>機</v>
      </c>
      <c r="K127" s="7" t="str">
        <f t="shared" si="17"/>
        <v>応</v>
      </c>
      <c r="L127" s="7" t="str">
        <f t="shared" si="18"/>
        <v>変</v>
      </c>
      <c r="M127" s="1" t="str">
        <f t="shared" si="19"/>
        <v>リンキオウヘン</v>
      </c>
      <c r="N127" s="1" t="s">
        <v>144</v>
      </c>
    </row>
    <row r="128" spans="7:14">
      <c r="G128" s="7">
        <v>117</v>
      </c>
      <c r="H128" s="7" t="s">
        <v>141</v>
      </c>
      <c r="I128" s="7" t="str">
        <f t="shared" si="15"/>
        <v>輪</v>
      </c>
      <c r="J128" s="7" t="str">
        <f t="shared" si="16"/>
        <v>廻</v>
      </c>
      <c r="K128" s="7" t="str">
        <f t="shared" si="17"/>
        <v>転</v>
      </c>
      <c r="L128" s="7" t="str">
        <f t="shared" si="18"/>
        <v>生</v>
      </c>
      <c r="M128" s="1" t="str">
        <f t="shared" si="19"/>
        <v>リンネテンショウ</v>
      </c>
      <c r="N128" s="1" t="s">
        <v>142</v>
      </c>
    </row>
    <row r="129" spans="7:14">
      <c r="G129" s="7">
        <v>118</v>
      </c>
      <c r="H129" s="7" t="s">
        <v>145</v>
      </c>
      <c r="I129" s="7" t="str">
        <f t="shared" si="15"/>
        <v>論</v>
      </c>
      <c r="J129" s="7" t="str">
        <f t="shared" si="16"/>
        <v>功</v>
      </c>
      <c r="K129" s="7" t="str">
        <f t="shared" si="17"/>
        <v>行</v>
      </c>
      <c r="L129" s="7" t="str">
        <f t="shared" si="18"/>
        <v>賞</v>
      </c>
      <c r="M129" s="1" t="str">
        <f t="shared" si="19"/>
        <v>ロンコウコウショウ</v>
      </c>
      <c r="N129" s="1" t="s">
        <v>146</v>
      </c>
    </row>
    <row r="130" spans="7:14">
      <c r="G130" s="7">
        <v>119</v>
      </c>
      <c r="H130" s="7"/>
      <c r="I130" s="7"/>
      <c r="J130" s="7"/>
      <c r="K130" s="7"/>
      <c r="L130" s="7"/>
      <c r="M130" s="1"/>
      <c r="N130" s="1"/>
    </row>
    <row r="131" spans="7:14">
      <c r="G131" s="7">
        <v>120</v>
      </c>
      <c r="H131" s="7"/>
      <c r="I131" s="7"/>
      <c r="J131" s="7"/>
      <c r="K131" s="7"/>
      <c r="L131" s="7"/>
      <c r="M131" s="1"/>
      <c r="N131" s="1"/>
    </row>
    <row r="132" spans="7:14">
      <c r="G132" s="7">
        <v>121</v>
      </c>
      <c r="H132" s="7"/>
      <c r="I132" s="7"/>
      <c r="J132" s="7"/>
      <c r="K132" s="7"/>
      <c r="L132" s="7"/>
      <c r="M132" s="1"/>
      <c r="N132" s="1"/>
    </row>
    <row r="133" spans="7:14">
      <c r="G133" s="7">
        <v>122</v>
      </c>
      <c r="H133" s="7"/>
      <c r="I133" s="7"/>
      <c r="J133" s="7"/>
      <c r="K133" s="7"/>
      <c r="L133" s="7"/>
      <c r="M133" s="1"/>
      <c r="N133" s="1"/>
    </row>
    <row r="134" spans="7:14">
      <c r="G134" s="7">
        <v>123</v>
      </c>
      <c r="H134" s="7"/>
      <c r="I134" s="7"/>
      <c r="J134" s="7"/>
      <c r="K134" s="7"/>
      <c r="L134" s="7"/>
      <c r="M134" s="1"/>
      <c r="N134" s="1"/>
    </row>
    <row r="135" spans="7:14">
      <c r="G135" s="7">
        <v>124</v>
      </c>
      <c r="H135" s="7"/>
      <c r="I135" s="7"/>
      <c r="J135" s="7"/>
      <c r="K135" s="7"/>
      <c r="L135" s="7"/>
      <c r="M135" s="1"/>
      <c r="N135" s="1"/>
    </row>
    <row r="136" spans="7:14">
      <c r="G136" s="7">
        <v>125</v>
      </c>
      <c r="H136" s="7"/>
      <c r="I136" s="7"/>
      <c r="J136" s="7"/>
      <c r="K136" s="7"/>
      <c r="L136" s="7"/>
      <c r="M136" s="1"/>
      <c r="N136" s="1"/>
    </row>
    <row r="137" spans="7:14">
      <c r="G137" s="7">
        <v>126</v>
      </c>
      <c r="H137" s="7"/>
      <c r="I137" s="7"/>
      <c r="J137" s="7"/>
      <c r="K137" s="7"/>
      <c r="L137" s="7"/>
      <c r="M137" s="1"/>
      <c r="N137" s="1"/>
    </row>
    <row r="138" spans="7:14">
      <c r="G138" s="7">
        <v>127</v>
      </c>
      <c r="H138" s="7"/>
      <c r="I138" s="7"/>
      <c r="J138" s="7"/>
      <c r="K138" s="7"/>
      <c r="L138" s="7"/>
      <c r="M138" s="1"/>
      <c r="N138" s="1"/>
    </row>
    <row r="139" spans="7:14">
      <c r="G139" s="7">
        <v>128</v>
      </c>
      <c r="H139" s="7"/>
      <c r="I139" s="7"/>
      <c r="J139" s="7"/>
      <c r="K139" s="7"/>
      <c r="L139" s="7"/>
      <c r="M139" s="1"/>
      <c r="N139" s="1"/>
    </row>
    <row r="140" spans="7:14">
      <c r="G140" s="7">
        <v>129</v>
      </c>
      <c r="H140" s="7"/>
      <c r="I140" s="7"/>
      <c r="J140" s="7"/>
      <c r="K140" s="7"/>
      <c r="L140" s="7"/>
      <c r="M140" s="1"/>
      <c r="N140" s="1"/>
    </row>
    <row r="141" spans="7:14">
      <c r="G141" s="7">
        <v>130</v>
      </c>
      <c r="H141" s="7"/>
      <c r="I141" s="7"/>
      <c r="J141" s="7"/>
      <c r="K141" s="7"/>
      <c r="L141" s="7"/>
      <c r="M141" s="1"/>
      <c r="N141" s="1"/>
    </row>
    <row r="142" spans="7:14">
      <c r="G142" s="7">
        <v>131</v>
      </c>
      <c r="H142" s="7"/>
      <c r="I142" s="7"/>
      <c r="J142" s="7"/>
      <c r="K142" s="7"/>
      <c r="L142" s="7"/>
      <c r="M142" s="1"/>
      <c r="N142" s="1"/>
    </row>
    <row r="143" spans="7:14">
      <c r="G143" s="7">
        <v>132</v>
      </c>
      <c r="H143" s="7"/>
      <c r="I143" s="7"/>
      <c r="J143" s="7"/>
      <c r="K143" s="7"/>
      <c r="L143" s="7"/>
      <c r="M143" s="1"/>
      <c r="N143" s="1"/>
    </row>
    <row r="144" spans="7:14">
      <c r="G144" s="7">
        <v>133</v>
      </c>
      <c r="H144" s="7"/>
      <c r="I144" s="7"/>
      <c r="J144" s="7"/>
      <c r="K144" s="7"/>
      <c r="L144" s="7"/>
      <c r="M144" s="1"/>
      <c r="N144" s="1"/>
    </row>
    <row r="145" spans="7:14">
      <c r="G145" s="7">
        <v>134</v>
      </c>
      <c r="H145" s="7"/>
      <c r="I145" s="7"/>
      <c r="J145" s="7"/>
      <c r="K145" s="7"/>
      <c r="L145" s="7"/>
      <c r="M145" s="1"/>
      <c r="N145" s="1"/>
    </row>
    <row r="146" spans="7:14">
      <c r="G146" s="7">
        <v>135</v>
      </c>
      <c r="H146" s="7"/>
      <c r="I146" s="7"/>
      <c r="J146" s="7"/>
      <c r="K146" s="7"/>
      <c r="L146" s="7"/>
      <c r="M146" s="1"/>
      <c r="N146" s="1"/>
    </row>
    <row r="147" spans="7:14">
      <c r="G147" s="7">
        <v>136</v>
      </c>
      <c r="H147" s="7"/>
      <c r="I147" s="7"/>
      <c r="J147" s="7"/>
      <c r="K147" s="7"/>
      <c r="L147" s="7"/>
      <c r="M147" s="1"/>
      <c r="N147" s="1"/>
    </row>
    <row r="148" spans="7:14">
      <c r="G148" s="7">
        <v>137</v>
      </c>
      <c r="H148" s="7"/>
      <c r="I148" s="7"/>
      <c r="J148" s="7"/>
      <c r="K148" s="7"/>
      <c r="L148" s="7"/>
      <c r="M148" s="1"/>
      <c r="N148" s="1"/>
    </row>
    <row r="149" spans="7:14">
      <c r="G149" s="7">
        <v>138</v>
      </c>
      <c r="H149" s="7"/>
      <c r="I149" s="7"/>
      <c r="J149" s="7"/>
      <c r="K149" s="7"/>
      <c r="L149" s="7"/>
      <c r="M149" s="1"/>
      <c r="N149" s="1"/>
    </row>
    <row r="150" spans="7:14">
      <c r="G150" s="7">
        <v>139</v>
      </c>
      <c r="H150" s="7"/>
      <c r="I150" s="7"/>
      <c r="J150" s="7"/>
      <c r="K150" s="7"/>
      <c r="L150" s="7"/>
      <c r="M150" s="1"/>
      <c r="N150" s="1"/>
    </row>
    <row r="151" spans="7:14">
      <c r="G151" s="7">
        <v>140</v>
      </c>
      <c r="H151" s="7"/>
      <c r="I151" s="7"/>
      <c r="J151" s="7"/>
      <c r="K151" s="7"/>
      <c r="L151" s="7"/>
      <c r="M151" s="1"/>
      <c r="N151" s="1"/>
    </row>
    <row r="152" spans="7:14">
      <c r="G152" s="7">
        <v>141</v>
      </c>
      <c r="H152" s="7"/>
      <c r="I152" s="7"/>
      <c r="J152" s="7"/>
      <c r="K152" s="7"/>
      <c r="L152" s="7"/>
      <c r="M152" s="1"/>
      <c r="N152" s="1"/>
    </row>
    <row r="153" spans="7:14">
      <c r="G153" s="7">
        <v>142</v>
      </c>
      <c r="H153" s="7"/>
      <c r="I153" s="7"/>
      <c r="J153" s="7"/>
      <c r="K153" s="7"/>
      <c r="L153" s="7"/>
      <c r="M153" s="1"/>
      <c r="N153" s="1"/>
    </row>
    <row r="154" spans="7:14">
      <c r="G154" s="7">
        <v>143</v>
      </c>
      <c r="H154" s="7"/>
      <c r="I154" s="7"/>
      <c r="J154" s="7"/>
      <c r="K154" s="7"/>
      <c r="L154" s="7"/>
      <c r="M154" s="1"/>
      <c r="N154" s="1"/>
    </row>
    <row r="155" spans="7:14">
      <c r="G155" s="7">
        <v>144</v>
      </c>
      <c r="H155" s="7"/>
      <c r="I155" s="7"/>
      <c r="J155" s="7"/>
      <c r="K155" s="7"/>
      <c r="L155" s="7"/>
      <c r="M155" s="1"/>
      <c r="N155" s="1"/>
    </row>
    <row r="156" spans="7:14">
      <c r="G156" s="7">
        <v>145</v>
      </c>
      <c r="H156" s="7"/>
      <c r="I156" s="7"/>
      <c r="J156" s="7"/>
      <c r="K156" s="7"/>
      <c r="L156" s="7"/>
      <c r="M156" s="1"/>
      <c r="N156" s="1"/>
    </row>
    <row r="157" spans="7:14">
      <c r="G157" s="7">
        <v>146</v>
      </c>
      <c r="H157" s="7"/>
      <c r="I157" s="7"/>
      <c r="J157" s="7"/>
      <c r="K157" s="7"/>
      <c r="L157" s="7"/>
      <c r="M157" s="1"/>
      <c r="N157" s="1"/>
    </row>
    <row r="158" spans="7:14">
      <c r="G158" s="7">
        <v>147</v>
      </c>
      <c r="H158" s="7"/>
      <c r="I158" s="7"/>
      <c r="J158" s="7"/>
      <c r="K158" s="7"/>
      <c r="L158" s="7"/>
      <c r="M158" s="1"/>
      <c r="N158" s="1"/>
    </row>
    <row r="159" spans="7:14">
      <c r="G159" s="7">
        <v>148</v>
      </c>
      <c r="H159" s="7"/>
      <c r="I159" s="7"/>
      <c r="J159" s="7"/>
      <c r="K159" s="7"/>
      <c r="L159" s="7"/>
      <c r="M159" s="1"/>
      <c r="N159" s="1"/>
    </row>
    <row r="160" spans="7:14">
      <c r="G160" s="7">
        <v>149</v>
      </c>
      <c r="H160" s="7"/>
      <c r="I160" s="7"/>
      <c r="J160" s="7"/>
      <c r="K160" s="7"/>
      <c r="L160" s="7"/>
      <c r="M160" s="1"/>
      <c r="N160" s="1"/>
    </row>
    <row r="161" spans="7:14">
      <c r="G161" s="7">
        <v>150</v>
      </c>
      <c r="H161" s="7"/>
      <c r="I161" s="7"/>
      <c r="J161" s="7"/>
      <c r="K161" s="7"/>
      <c r="L161" s="7"/>
      <c r="M161" s="1"/>
      <c r="N161" s="1"/>
    </row>
    <row r="162" spans="7:14">
      <c r="G162" s="7">
        <v>151</v>
      </c>
      <c r="H162" s="7"/>
      <c r="I162" s="7"/>
      <c r="J162" s="7"/>
      <c r="K162" s="7"/>
      <c r="L162" s="7"/>
      <c r="M162" s="1"/>
      <c r="N162" s="1"/>
    </row>
    <row r="163" spans="7:14">
      <c r="G163" s="7">
        <v>152</v>
      </c>
      <c r="H163" s="7"/>
      <c r="I163" s="7"/>
      <c r="J163" s="7"/>
      <c r="K163" s="7"/>
      <c r="L163" s="7"/>
      <c r="M163" s="1"/>
      <c r="N163" s="1"/>
    </row>
    <row r="164" spans="7:14">
      <c r="G164" s="7">
        <v>153</v>
      </c>
      <c r="H164" s="7"/>
      <c r="I164" s="7"/>
      <c r="J164" s="7"/>
      <c r="K164" s="7"/>
      <c r="L164" s="7"/>
      <c r="M164" s="1"/>
      <c r="N164" s="1"/>
    </row>
    <row r="165" spans="7:14">
      <c r="G165" s="7">
        <v>154</v>
      </c>
      <c r="H165" s="7"/>
      <c r="I165" s="7"/>
      <c r="J165" s="7"/>
      <c r="K165" s="7"/>
      <c r="L165" s="7"/>
      <c r="M165" s="1"/>
      <c r="N165" s="1"/>
    </row>
    <row r="166" spans="7:14">
      <c r="G166" s="7">
        <v>155</v>
      </c>
      <c r="H166" s="7"/>
      <c r="I166" s="7"/>
      <c r="J166" s="7"/>
      <c r="K166" s="7"/>
      <c r="L166" s="7"/>
      <c r="M166" s="1"/>
      <c r="N166" s="1"/>
    </row>
    <row r="167" spans="7:14">
      <c r="G167" s="7">
        <v>156</v>
      </c>
      <c r="H167" s="7"/>
      <c r="I167" s="7"/>
      <c r="J167" s="7"/>
      <c r="K167" s="7"/>
      <c r="L167" s="7"/>
      <c r="M167" s="1"/>
      <c r="N167" s="1"/>
    </row>
    <row r="168" spans="7:14">
      <c r="G168" s="7">
        <v>157</v>
      </c>
      <c r="H168" s="7"/>
      <c r="I168" s="7"/>
      <c r="J168" s="7"/>
      <c r="K168" s="7"/>
      <c r="L168" s="7"/>
      <c r="M168" s="1"/>
      <c r="N168" s="1"/>
    </row>
    <row r="169" spans="7:14">
      <c r="G169" s="7">
        <v>158</v>
      </c>
      <c r="H169" s="7"/>
      <c r="I169" s="7"/>
      <c r="J169" s="7"/>
      <c r="K169" s="7"/>
      <c r="L169" s="7"/>
      <c r="M169" s="1"/>
      <c r="N169" s="1"/>
    </row>
    <row r="170" spans="7:14">
      <c r="G170" s="7">
        <v>159</v>
      </c>
      <c r="H170" s="7"/>
      <c r="I170" s="7"/>
      <c r="J170" s="7"/>
      <c r="K170" s="7"/>
      <c r="L170" s="7"/>
      <c r="M170" s="1"/>
      <c r="N170" s="1"/>
    </row>
    <row r="171" spans="7:14">
      <c r="G171" s="7">
        <v>160</v>
      </c>
      <c r="H171" s="7"/>
      <c r="I171" s="7"/>
      <c r="J171" s="7"/>
      <c r="K171" s="7"/>
      <c r="L171" s="7"/>
      <c r="M171" s="1"/>
      <c r="N171" s="1"/>
    </row>
    <row r="172" spans="7:14">
      <c r="G172" s="7">
        <v>161</v>
      </c>
      <c r="H172" s="7"/>
      <c r="I172" s="7"/>
      <c r="J172" s="7"/>
      <c r="K172" s="7"/>
      <c r="L172" s="7"/>
      <c r="M172" s="1"/>
      <c r="N172" s="1"/>
    </row>
    <row r="173" spans="7:14">
      <c r="G173" s="7">
        <v>162</v>
      </c>
      <c r="H173" s="7"/>
      <c r="I173" s="7"/>
      <c r="J173" s="7"/>
      <c r="K173" s="7"/>
      <c r="L173" s="7"/>
      <c r="M173" s="1"/>
      <c r="N173" s="1"/>
    </row>
    <row r="174" spans="7:14">
      <c r="G174" s="7">
        <v>163</v>
      </c>
      <c r="H174" s="7"/>
      <c r="I174" s="7"/>
      <c r="J174" s="7"/>
      <c r="K174" s="7"/>
      <c r="L174" s="7"/>
      <c r="M174" s="1"/>
      <c r="N174" s="1"/>
    </row>
    <row r="175" spans="7:14">
      <c r="G175" s="7">
        <v>164</v>
      </c>
      <c r="H175" s="7"/>
      <c r="I175" s="7"/>
      <c r="J175" s="7"/>
      <c r="K175" s="7"/>
      <c r="L175" s="7"/>
      <c r="M175" s="1"/>
      <c r="N175" s="1"/>
    </row>
    <row r="176" spans="7:14">
      <c r="G176" s="7">
        <v>165</v>
      </c>
      <c r="H176" s="7"/>
      <c r="I176" s="7"/>
      <c r="J176" s="7"/>
      <c r="K176" s="7"/>
      <c r="L176" s="7"/>
      <c r="M176" s="1"/>
      <c r="N176" s="1"/>
    </row>
    <row r="177" spans="7:14">
      <c r="G177" s="7">
        <v>166</v>
      </c>
      <c r="H177" s="7"/>
      <c r="I177" s="7"/>
      <c r="J177" s="7"/>
      <c r="K177" s="7"/>
      <c r="L177" s="7"/>
      <c r="M177" s="1"/>
      <c r="N177" s="1"/>
    </row>
    <row r="178" spans="7:14">
      <c r="G178" s="7">
        <v>167</v>
      </c>
      <c r="H178" s="7"/>
      <c r="I178" s="7"/>
      <c r="J178" s="7"/>
      <c r="K178" s="7"/>
      <c r="L178" s="7"/>
      <c r="M178" s="1"/>
      <c r="N178" s="1"/>
    </row>
    <row r="179" spans="7:14">
      <c r="G179" s="7">
        <v>168</v>
      </c>
      <c r="H179" s="7"/>
      <c r="I179" s="7"/>
      <c r="J179" s="7"/>
      <c r="K179" s="7"/>
      <c r="L179" s="7"/>
      <c r="M179" s="1"/>
      <c r="N179" s="1"/>
    </row>
    <row r="180" spans="7:14">
      <c r="G180" s="7">
        <v>169</v>
      </c>
      <c r="H180" s="7"/>
      <c r="I180" s="7"/>
      <c r="J180" s="7"/>
      <c r="K180" s="7"/>
      <c r="L180" s="7"/>
      <c r="M180" s="1"/>
      <c r="N180" s="1"/>
    </row>
    <row r="181" spans="7:14">
      <c r="G181" s="7">
        <v>170</v>
      </c>
      <c r="H181" s="7"/>
      <c r="I181" s="7"/>
      <c r="J181" s="7"/>
      <c r="K181" s="7"/>
      <c r="L181" s="7"/>
      <c r="M181" s="1"/>
      <c r="N181" s="1"/>
    </row>
    <row r="182" spans="7:14">
      <c r="G182" s="7">
        <v>171</v>
      </c>
      <c r="H182" s="7"/>
      <c r="I182" s="7"/>
      <c r="J182" s="7"/>
      <c r="K182" s="7"/>
      <c r="L182" s="7"/>
      <c r="M182" s="1"/>
      <c r="N182" s="1"/>
    </row>
    <row r="183" spans="7:14">
      <c r="G183" s="7">
        <v>172</v>
      </c>
      <c r="H183" s="7"/>
      <c r="I183" s="7"/>
      <c r="J183" s="7"/>
      <c r="K183" s="7"/>
      <c r="L183" s="7"/>
      <c r="M183" s="1"/>
      <c r="N183" s="1"/>
    </row>
    <row r="184" spans="7:14">
      <c r="G184" s="7">
        <v>173</v>
      </c>
      <c r="H184" s="7"/>
      <c r="I184" s="7"/>
      <c r="J184" s="7"/>
      <c r="K184" s="7"/>
      <c r="L184" s="7"/>
      <c r="M184" s="1"/>
      <c r="N184" s="1"/>
    </row>
    <row r="185" spans="7:14">
      <c r="G185" s="7">
        <v>174</v>
      </c>
      <c r="H185" s="7"/>
      <c r="I185" s="7"/>
      <c r="J185" s="7"/>
      <c r="K185" s="7"/>
      <c r="L185" s="7"/>
      <c r="M185" s="1"/>
      <c r="N185" s="1"/>
    </row>
    <row r="186" spans="7:14">
      <c r="G186" s="7">
        <v>175</v>
      </c>
      <c r="H186" s="7"/>
      <c r="I186" s="7"/>
      <c r="J186" s="7"/>
      <c r="K186" s="7"/>
      <c r="L186" s="7"/>
      <c r="M186" s="1"/>
      <c r="N186" s="1"/>
    </row>
    <row r="187" spans="7:14">
      <c r="G187" s="7">
        <v>176</v>
      </c>
      <c r="H187" s="7"/>
      <c r="I187" s="7"/>
      <c r="J187" s="7"/>
      <c r="K187" s="7"/>
      <c r="L187" s="7"/>
      <c r="M187" s="1"/>
      <c r="N187" s="1"/>
    </row>
    <row r="188" spans="7:14">
      <c r="G188" s="7">
        <v>177</v>
      </c>
      <c r="H188" s="7"/>
      <c r="I188" s="7"/>
      <c r="J188" s="7"/>
      <c r="K188" s="7"/>
      <c r="L188" s="7"/>
      <c r="M188" s="1"/>
      <c r="N188" s="1"/>
    </row>
    <row r="189" spans="7:14">
      <c r="G189" s="7">
        <v>178</v>
      </c>
      <c r="H189" s="7"/>
      <c r="I189" s="7"/>
      <c r="J189" s="7"/>
      <c r="K189" s="7"/>
      <c r="L189" s="7"/>
      <c r="M189" s="1"/>
      <c r="N189" s="1"/>
    </row>
    <row r="190" spans="7:14">
      <c r="G190" s="7">
        <v>179</v>
      </c>
      <c r="H190" s="7"/>
      <c r="I190" s="7"/>
      <c r="J190" s="7"/>
      <c r="K190" s="7"/>
      <c r="L190" s="7"/>
      <c r="M190" s="1"/>
      <c r="N190" s="1"/>
    </row>
    <row r="191" spans="7:14">
      <c r="G191" s="7">
        <v>180</v>
      </c>
      <c r="H191" s="7"/>
      <c r="I191" s="7"/>
      <c r="J191" s="7"/>
      <c r="K191" s="7"/>
      <c r="L191" s="7"/>
      <c r="M191" s="1"/>
      <c r="N191" s="1"/>
    </row>
    <row r="192" spans="7:14">
      <c r="G192" s="7">
        <v>181</v>
      </c>
      <c r="H192" s="7"/>
      <c r="I192" s="7"/>
      <c r="J192" s="7"/>
      <c r="K192" s="7"/>
      <c r="L192" s="7"/>
      <c r="M192" s="1"/>
      <c r="N192" s="1"/>
    </row>
    <row r="193" spans="7:14">
      <c r="G193" s="7">
        <v>182</v>
      </c>
      <c r="H193" s="7"/>
      <c r="I193" s="7"/>
      <c r="J193" s="7"/>
      <c r="K193" s="7"/>
      <c r="L193" s="7"/>
      <c r="M193" s="1"/>
      <c r="N193" s="1"/>
    </row>
    <row r="194" spans="7:14">
      <c r="G194" s="7">
        <v>183</v>
      </c>
      <c r="H194" s="7"/>
      <c r="I194" s="7"/>
      <c r="J194" s="7"/>
      <c r="K194" s="7"/>
      <c r="L194" s="7"/>
      <c r="M194" s="1"/>
      <c r="N194" s="1"/>
    </row>
    <row r="195" spans="7:14">
      <c r="G195" s="7">
        <v>184</v>
      </c>
      <c r="H195" s="7"/>
      <c r="I195" s="7"/>
      <c r="J195" s="7"/>
      <c r="K195" s="7"/>
      <c r="L195" s="7"/>
      <c r="M195" s="1"/>
      <c r="N195" s="1"/>
    </row>
    <row r="196" spans="7:14">
      <c r="G196" s="7">
        <v>185</v>
      </c>
      <c r="H196" s="7"/>
      <c r="I196" s="7"/>
      <c r="J196" s="7"/>
      <c r="K196" s="7"/>
      <c r="L196" s="7"/>
      <c r="M196" s="1"/>
      <c r="N196" s="1"/>
    </row>
    <row r="197" spans="7:14">
      <c r="G197" s="7">
        <v>186</v>
      </c>
      <c r="H197" s="7"/>
      <c r="I197" s="7"/>
      <c r="J197" s="7"/>
      <c r="K197" s="7"/>
      <c r="L197" s="7"/>
      <c r="M197" s="1"/>
      <c r="N197" s="1"/>
    </row>
    <row r="198" spans="7:14">
      <c r="G198" s="7">
        <v>187</v>
      </c>
      <c r="H198" s="7"/>
      <c r="I198" s="7"/>
      <c r="J198" s="7"/>
      <c r="K198" s="7"/>
      <c r="L198" s="7"/>
      <c r="M198" s="1"/>
      <c r="N198" s="1"/>
    </row>
    <row r="199" spans="7:14">
      <c r="G199" s="7">
        <v>188</v>
      </c>
      <c r="H199" s="7"/>
      <c r="I199" s="7"/>
      <c r="J199" s="7"/>
      <c r="K199" s="7"/>
      <c r="L199" s="7"/>
      <c r="M199" s="1"/>
      <c r="N199" s="1"/>
    </row>
    <row r="200" spans="7:14">
      <c r="G200" s="7">
        <v>189</v>
      </c>
      <c r="H200" s="7"/>
      <c r="I200" s="7"/>
      <c r="J200" s="7"/>
      <c r="K200" s="7"/>
      <c r="L200" s="7"/>
      <c r="M200" s="1"/>
      <c r="N200" s="1"/>
    </row>
    <row r="201" spans="7:14">
      <c r="G201" s="7">
        <v>190</v>
      </c>
      <c r="H201" s="7"/>
      <c r="I201" s="7"/>
      <c r="J201" s="7"/>
      <c r="K201" s="7"/>
      <c r="L201" s="7"/>
      <c r="M201" s="1"/>
      <c r="N201" s="1"/>
    </row>
    <row r="202" spans="7:14">
      <c r="G202" s="7">
        <v>191</v>
      </c>
      <c r="H202" s="7"/>
      <c r="I202" s="7"/>
      <c r="J202" s="7"/>
      <c r="K202" s="7"/>
      <c r="L202" s="7"/>
      <c r="M202" s="1"/>
      <c r="N202" s="1"/>
    </row>
    <row r="203" spans="7:14">
      <c r="G203" s="7">
        <v>192</v>
      </c>
      <c r="H203" s="7"/>
      <c r="I203" s="7"/>
      <c r="J203" s="7"/>
      <c r="K203" s="7"/>
      <c r="L203" s="7"/>
      <c r="M203" s="1"/>
      <c r="N203" s="1"/>
    </row>
    <row r="204" spans="7:14">
      <c r="G204" s="7">
        <v>193</v>
      </c>
      <c r="H204" s="7"/>
      <c r="I204" s="7"/>
      <c r="J204" s="7"/>
      <c r="K204" s="7"/>
      <c r="L204" s="7"/>
      <c r="M204" s="1"/>
      <c r="N204" s="1"/>
    </row>
    <row r="205" spans="7:14">
      <c r="G205" s="7">
        <v>194</v>
      </c>
      <c r="H205" s="7"/>
      <c r="I205" s="7"/>
      <c r="J205" s="7"/>
      <c r="K205" s="7"/>
      <c r="L205" s="7"/>
      <c r="M205" s="1"/>
      <c r="N205" s="1"/>
    </row>
    <row r="206" spans="7:14">
      <c r="G206" s="7">
        <v>195</v>
      </c>
      <c r="H206" s="7"/>
      <c r="I206" s="7"/>
      <c r="J206" s="7"/>
      <c r="K206" s="7"/>
      <c r="L206" s="7"/>
      <c r="M206" s="1"/>
      <c r="N206" s="1"/>
    </row>
    <row r="207" spans="7:14">
      <c r="G207" s="7">
        <v>196</v>
      </c>
      <c r="H207" s="7"/>
      <c r="I207" s="7"/>
      <c r="J207" s="7"/>
      <c r="K207" s="7"/>
      <c r="L207" s="7"/>
      <c r="M207" s="1"/>
      <c r="N207" s="1"/>
    </row>
    <row r="208" spans="7:14">
      <c r="G208" s="7">
        <v>197</v>
      </c>
      <c r="H208" s="7"/>
      <c r="I208" s="7"/>
      <c r="J208" s="7"/>
      <c r="K208" s="7"/>
      <c r="L208" s="7"/>
      <c r="M208" s="1"/>
      <c r="N208" s="1"/>
    </row>
    <row r="209" spans="7:14">
      <c r="G209" s="7">
        <v>198</v>
      </c>
      <c r="H209" s="7"/>
      <c r="I209" s="7"/>
      <c r="J209" s="7"/>
      <c r="K209" s="7"/>
      <c r="L209" s="7"/>
      <c r="M209" s="1"/>
      <c r="N209" s="1"/>
    </row>
    <row r="210" spans="7:14">
      <c r="G210" s="7">
        <v>199</v>
      </c>
      <c r="H210" s="7"/>
      <c r="I210" s="7"/>
      <c r="J210" s="7"/>
      <c r="K210" s="7"/>
      <c r="L210" s="7"/>
      <c r="M210" s="1"/>
      <c r="N210" s="1"/>
    </row>
    <row r="211" spans="7:14">
      <c r="G211" s="7">
        <v>200</v>
      </c>
      <c r="H211" s="7"/>
      <c r="I211" s="7"/>
      <c r="J211" s="7"/>
      <c r="K211" s="7"/>
      <c r="L211" s="7"/>
      <c r="M211" s="1"/>
      <c r="N211" s="1"/>
    </row>
    <row r="212" spans="7:14">
      <c r="G212" s="17"/>
      <c r="H212" s="17"/>
      <c r="I212" s="17"/>
      <c r="J212" s="17"/>
      <c r="K212" s="17"/>
      <c r="L212" s="17"/>
      <c r="M212" s="13"/>
      <c r="N212" s="13"/>
    </row>
    <row r="213" spans="7:14">
      <c r="G213" s="17"/>
      <c r="H213" s="17"/>
      <c r="I213" s="17"/>
      <c r="J213" s="17"/>
      <c r="K213" s="17"/>
      <c r="L213" s="17"/>
      <c r="M213" s="13"/>
      <c r="N213" s="13"/>
    </row>
    <row r="214" spans="7:14">
      <c r="G214" s="17"/>
      <c r="H214" s="17"/>
      <c r="I214" s="17"/>
      <c r="J214" s="17"/>
      <c r="K214" s="17"/>
      <c r="L214" s="17"/>
      <c r="M214" s="13"/>
      <c r="N214" s="13"/>
    </row>
    <row r="215" spans="7:14">
      <c r="G215" s="17"/>
      <c r="H215" s="17"/>
      <c r="I215" s="17"/>
      <c r="J215" s="17"/>
      <c r="K215" s="17"/>
      <c r="L215" s="17"/>
      <c r="M215" s="13"/>
      <c r="N215" s="13"/>
    </row>
    <row r="216" spans="7:14">
      <c r="G216" s="17"/>
      <c r="H216" s="17"/>
      <c r="I216" s="17"/>
      <c r="J216" s="17"/>
      <c r="K216" s="17"/>
      <c r="L216" s="17"/>
      <c r="M216" s="13"/>
      <c r="N216" s="13"/>
    </row>
    <row r="217" spans="7:14">
      <c r="G217" s="17"/>
      <c r="H217" s="17"/>
      <c r="I217" s="17"/>
      <c r="J217" s="17"/>
      <c r="K217" s="17"/>
      <c r="L217" s="17"/>
      <c r="M217" s="13"/>
      <c r="N217" s="13"/>
    </row>
    <row r="218" spans="7:14">
      <c r="G218" s="17"/>
      <c r="H218" s="17"/>
      <c r="I218" s="17"/>
      <c r="J218" s="17"/>
      <c r="K218" s="17"/>
      <c r="L218" s="17"/>
      <c r="M218" s="13"/>
      <c r="N218" s="13"/>
    </row>
    <row r="219" spans="7:14">
      <c r="G219" s="17"/>
      <c r="H219" s="17"/>
      <c r="I219" s="17"/>
      <c r="J219" s="17"/>
      <c r="K219" s="17"/>
      <c r="L219" s="17"/>
      <c r="M219" s="13"/>
      <c r="N219" s="13"/>
    </row>
    <row r="220" spans="7:14">
      <c r="G220" s="17"/>
      <c r="H220" s="17"/>
      <c r="I220" s="17"/>
      <c r="J220" s="17"/>
      <c r="K220" s="17"/>
      <c r="L220" s="17"/>
      <c r="M220" s="13"/>
      <c r="N220" s="13"/>
    </row>
    <row r="221" spans="7:14">
      <c r="G221" s="17"/>
      <c r="H221" s="17"/>
      <c r="I221" s="17"/>
      <c r="J221" s="17"/>
      <c r="K221" s="17"/>
      <c r="L221" s="17"/>
      <c r="M221" s="13"/>
      <c r="N221" s="13"/>
    </row>
    <row r="222" spans="7:14">
      <c r="G222" s="17"/>
      <c r="H222" s="17"/>
      <c r="I222" s="17"/>
      <c r="J222" s="17"/>
      <c r="K222" s="17"/>
      <c r="L222" s="17"/>
      <c r="M222" s="13"/>
      <c r="N222" s="13"/>
    </row>
    <row r="223" spans="7:14">
      <c r="G223" s="17"/>
      <c r="H223" s="17"/>
      <c r="I223" s="17"/>
      <c r="J223" s="17"/>
      <c r="K223" s="17"/>
      <c r="L223" s="17"/>
      <c r="M223" s="13"/>
      <c r="N223" s="13"/>
    </row>
    <row r="224" spans="7:14">
      <c r="G224" s="17"/>
      <c r="H224" s="17"/>
      <c r="I224" s="17"/>
      <c r="J224" s="17"/>
      <c r="K224" s="17"/>
      <c r="L224" s="17"/>
      <c r="M224" s="13"/>
      <c r="N224" s="13"/>
    </row>
    <row r="225" spans="7:14">
      <c r="G225" s="17"/>
      <c r="H225" s="17"/>
      <c r="I225" s="17"/>
      <c r="J225" s="17"/>
      <c r="K225" s="17"/>
      <c r="L225" s="17"/>
      <c r="M225" s="13"/>
      <c r="N225" s="13"/>
    </row>
    <row r="226" spans="7:14">
      <c r="G226" s="17"/>
      <c r="H226" s="17"/>
      <c r="I226" s="17"/>
      <c r="J226" s="17"/>
      <c r="K226" s="17"/>
      <c r="L226" s="17"/>
      <c r="M226" s="13"/>
      <c r="N226" s="13"/>
    </row>
    <row r="227" spans="7:14">
      <c r="G227" s="17"/>
      <c r="H227" s="17"/>
      <c r="I227" s="17"/>
      <c r="J227" s="17"/>
      <c r="K227" s="17"/>
      <c r="L227" s="17"/>
      <c r="M227" s="13"/>
      <c r="N227" s="13"/>
    </row>
    <row r="228" spans="7:14">
      <c r="G228" s="17"/>
      <c r="H228" s="17"/>
      <c r="I228" s="17"/>
      <c r="J228" s="17"/>
      <c r="K228" s="17"/>
      <c r="L228" s="17"/>
      <c r="M228" s="13"/>
      <c r="N228" s="13"/>
    </row>
    <row r="229" spans="7:14">
      <c r="G229" s="17"/>
      <c r="H229" s="17"/>
      <c r="I229" s="17"/>
      <c r="J229" s="17"/>
      <c r="K229" s="17"/>
      <c r="L229" s="17"/>
      <c r="M229" s="13"/>
      <c r="N229" s="13"/>
    </row>
    <row r="230" spans="7:14">
      <c r="G230" s="17"/>
      <c r="H230" s="17"/>
      <c r="I230" s="17"/>
      <c r="J230" s="17"/>
      <c r="K230" s="17"/>
      <c r="L230" s="17"/>
      <c r="M230" s="13"/>
      <c r="N230" s="13"/>
    </row>
    <row r="231" spans="7:14">
      <c r="G231" s="17"/>
      <c r="H231" s="17"/>
      <c r="I231" s="17"/>
      <c r="J231" s="17"/>
      <c r="K231" s="17"/>
      <c r="L231" s="17"/>
      <c r="M231" s="13"/>
      <c r="N231" s="13"/>
    </row>
    <row r="232" spans="7:14">
      <c r="G232" s="17"/>
      <c r="H232" s="17"/>
      <c r="I232" s="17"/>
      <c r="J232" s="17"/>
      <c r="K232" s="17"/>
      <c r="L232" s="17"/>
      <c r="M232" s="13"/>
      <c r="N232" s="13"/>
    </row>
    <row r="233" spans="7:14">
      <c r="G233" s="17"/>
      <c r="H233" s="17"/>
      <c r="I233" s="17"/>
      <c r="J233" s="17"/>
      <c r="K233" s="17"/>
      <c r="L233" s="17"/>
      <c r="M233" s="13"/>
      <c r="N233" s="13"/>
    </row>
    <row r="234" spans="7:14">
      <c r="G234" s="17"/>
      <c r="H234" s="17"/>
      <c r="I234" s="17"/>
      <c r="J234" s="17"/>
      <c r="K234" s="17"/>
      <c r="L234" s="17"/>
      <c r="M234" s="13"/>
      <c r="N234" s="13"/>
    </row>
    <row r="235" spans="7:14">
      <c r="G235" s="17"/>
      <c r="H235" s="17"/>
      <c r="I235" s="17"/>
      <c r="J235" s="17"/>
      <c r="K235" s="17"/>
      <c r="L235" s="17"/>
      <c r="M235" s="13"/>
      <c r="N235" s="13"/>
    </row>
    <row r="236" spans="7:14">
      <c r="G236" s="17"/>
      <c r="H236" s="17"/>
      <c r="I236" s="17"/>
      <c r="J236" s="17"/>
      <c r="K236" s="17"/>
      <c r="L236" s="17"/>
      <c r="M236" s="13"/>
      <c r="N236" s="13"/>
    </row>
    <row r="237" spans="7:14">
      <c r="G237" s="17"/>
      <c r="H237" s="17"/>
      <c r="I237" s="17"/>
      <c r="J237" s="17"/>
      <c r="K237" s="17"/>
      <c r="L237" s="17"/>
      <c r="M237" s="13"/>
      <c r="N237" s="13"/>
    </row>
    <row r="238" spans="7:14">
      <c r="G238" s="17"/>
      <c r="H238" s="17"/>
      <c r="I238" s="17"/>
      <c r="J238" s="17"/>
      <c r="K238" s="17"/>
      <c r="L238" s="17"/>
      <c r="M238" s="13"/>
      <c r="N238" s="13"/>
    </row>
    <row r="239" spans="7:14">
      <c r="G239" s="17"/>
      <c r="H239" s="17"/>
      <c r="I239" s="17"/>
      <c r="J239" s="17"/>
      <c r="K239" s="17"/>
      <c r="L239" s="17"/>
      <c r="M239" s="13"/>
      <c r="N239" s="13"/>
    </row>
    <row r="240" spans="7:14">
      <c r="G240" s="17"/>
      <c r="H240" s="17"/>
      <c r="I240" s="17"/>
      <c r="J240" s="17"/>
      <c r="K240" s="17"/>
      <c r="L240" s="17"/>
      <c r="M240" s="13"/>
      <c r="N240" s="13"/>
    </row>
    <row r="241" spans="7:14">
      <c r="G241" s="17"/>
      <c r="H241" s="17"/>
      <c r="I241" s="17"/>
      <c r="J241" s="17"/>
      <c r="K241" s="17"/>
      <c r="L241" s="17"/>
      <c r="M241" s="13"/>
      <c r="N241" s="13"/>
    </row>
    <row r="242" spans="7:14">
      <c r="G242" s="17"/>
      <c r="H242" s="17"/>
      <c r="I242" s="17"/>
      <c r="J242" s="17"/>
      <c r="K242" s="17"/>
      <c r="L242" s="17"/>
      <c r="M242" s="13"/>
      <c r="N242" s="13"/>
    </row>
    <row r="243" spans="7:14">
      <c r="G243" s="17"/>
      <c r="H243" s="17"/>
      <c r="I243" s="17"/>
      <c r="J243" s="17"/>
      <c r="K243" s="17"/>
      <c r="L243" s="17"/>
      <c r="M243" s="13"/>
      <c r="N243" s="13"/>
    </row>
    <row r="244" spans="7:14">
      <c r="G244" s="17"/>
      <c r="H244" s="17"/>
      <c r="I244" s="17"/>
      <c r="J244" s="17"/>
      <c r="K244" s="17"/>
      <c r="L244" s="17"/>
      <c r="M244" s="13"/>
      <c r="N244" s="13"/>
    </row>
    <row r="245" spans="7:14">
      <c r="G245" s="17"/>
      <c r="H245" s="17"/>
      <c r="I245" s="17"/>
      <c r="J245" s="17"/>
      <c r="K245" s="17"/>
      <c r="L245" s="17"/>
      <c r="M245" s="13"/>
      <c r="N245" s="13"/>
    </row>
    <row r="246" spans="7:14">
      <c r="G246" s="17"/>
      <c r="H246" s="17"/>
      <c r="I246" s="17"/>
      <c r="J246" s="17"/>
      <c r="K246" s="17"/>
      <c r="L246" s="17"/>
      <c r="M246" s="13"/>
      <c r="N246" s="13"/>
    </row>
    <row r="247" spans="7:14">
      <c r="G247" s="17"/>
      <c r="H247" s="17"/>
      <c r="I247" s="17"/>
      <c r="J247" s="17"/>
      <c r="K247" s="17"/>
      <c r="L247" s="17"/>
      <c r="M247" s="13"/>
      <c r="N247" s="13"/>
    </row>
    <row r="248" spans="7:14">
      <c r="G248" s="17"/>
      <c r="H248" s="17"/>
      <c r="I248" s="17"/>
      <c r="J248" s="17"/>
      <c r="K248" s="17"/>
      <c r="L248" s="17"/>
      <c r="M248" s="13"/>
      <c r="N248" s="13"/>
    </row>
    <row r="249" spans="7:14">
      <c r="G249" s="17"/>
      <c r="H249" s="17"/>
      <c r="I249" s="17"/>
      <c r="J249" s="17"/>
      <c r="K249" s="17"/>
      <c r="L249" s="17"/>
      <c r="M249" s="13"/>
      <c r="N249" s="13"/>
    </row>
    <row r="250" spans="7:14">
      <c r="G250" s="17"/>
      <c r="H250" s="17"/>
      <c r="I250" s="17"/>
      <c r="J250" s="17"/>
      <c r="K250" s="17"/>
      <c r="L250" s="17"/>
      <c r="M250" s="13"/>
      <c r="N250" s="13"/>
    </row>
    <row r="251" spans="7:14">
      <c r="G251" s="17"/>
      <c r="H251" s="17"/>
      <c r="I251" s="17"/>
      <c r="J251" s="17"/>
      <c r="K251" s="17"/>
      <c r="L251" s="17"/>
      <c r="M251" s="13"/>
      <c r="N251" s="13"/>
    </row>
    <row r="252" spans="7:14">
      <c r="G252" s="17"/>
      <c r="H252" s="17"/>
      <c r="I252" s="17"/>
      <c r="J252" s="17"/>
      <c r="K252" s="17"/>
      <c r="L252" s="17"/>
      <c r="M252" s="13"/>
      <c r="N252" s="13"/>
    </row>
    <row r="253" spans="7:14">
      <c r="G253" s="17"/>
      <c r="H253" s="17"/>
      <c r="I253" s="17"/>
      <c r="J253" s="17"/>
      <c r="K253" s="17"/>
      <c r="L253" s="17"/>
      <c r="M253" s="13"/>
      <c r="N253" s="13"/>
    </row>
    <row r="254" spans="7:14">
      <c r="G254" s="17"/>
      <c r="H254" s="17"/>
      <c r="I254" s="17"/>
      <c r="J254" s="17"/>
      <c r="K254" s="17"/>
      <c r="L254" s="17"/>
      <c r="M254" s="13"/>
      <c r="N254" s="13"/>
    </row>
    <row r="255" spans="7:14">
      <c r="G255" s="17"/>
      <c r="H255" s="17"/>
      <c r="I255" s="17"/>
      <c r="J255" s="17"/>
      <c r="K255" s="17"/>
      <c r="L255" s="17"/>
      <c r="M255" s="13"/>
      <c r="N255" s="13"/>
    </row>
    <row r="256" spans="7:14">
      <c r="G256" s="17"/>
      <c r="H256" s="17"/>
      <c r="I256" s="17"/>
      <c r="J256" s="17"/>
      <c r="K256" s="17"/>
      <c r="L256" s="17"/>
      <c r="M256" s="13"/>
      <c r="N256" s="13"/>
    </row>
    <row r="257" spans="7:14">
      <c r="G257" s="17"/>
      <c r="H257" s="17"/>
      <c r="I257" s="17"/>
      <c r="J257" s="17"/>
      <c r="K257" s="17"/>
      <c r="L257" s="17"/>
      <c r="M257" s="13"/>
      <c r="N257" s="13"/>
    </row>
    <row r="258" spans="7:14">
      <c r="G258" s="17"/>
      <c r="H258" s="17"/>
      <c r="I258" s="17"/>
      <c r="J258" s="17"/>
      <c r="K258" s="17"/>
      <c r="L258" s="17"/>
      <c r="M258" s="13"/>
      <c r="N258" s="13"/>
    </row>
    <row r="259" spans="7:14">
      <c r="G259" s="17"/>
      <c r="H259" s="17"/>
      <c r="I259" s="17"/>
      <c r="J259" s="17"/>
      <c r="K259" s="17"/>
      <c r="L259" s="17"/>
      <c r="M259" s="13"/>
      <c r="N259" s="13"/>
    </row>
    <row r="260" spans="7:14">
      <c r="G260" s="17"/>
      <c r="H260" s="17"/>
      <c r="I260" s="17"/>
      <c r="J260" s="17"/>
      <c r="K260" s="17"/>
      <c r="L260" s="17"/>
      <c r="M260" s="13"/>
      <c r="N260" s="13"/>
    </row>
    <row r="261" spans="7:14">
      <c r="G261" s="17"/>
      <c r="H261" s="17"/>
      <c r="I261" s="17"/>
      <c r="J261" s="17"/>
      <c r="K261" s="17"/>
      <c r="L261" s="17"/>
      <c r="M261" s="13"/>
      <c r="N261" s="13"/>
    </row>
    <row r="262" spans="7:14">
      <c r="G262" s="17"/>
      <c r="H262" s="17"/>
      <c r="I262" s="17"/>
      <c r="J262" s="17"/>
      <c r="K262" s="17"/>
      <c r="L262" s="17"/>
      <c r="M262" s="13"/>
      <c r="N262" s="13"/>
    </row>
    <row r="263" spans="7:14">
      <c r="G263" s="17"/>
      <c r="H263" s="17"/>
      <c r="I263" s="17"/>
      <c r="J263" s="17"/>
      <c r="K263" s="17"/>
      <c r="L263" s="17"/>
      <c r="M263" s="13"/>
      <c r="N263" s="13"/>
    </row>
    <row r="264" spans="7:14">
      <c r="G264" s="17"/>
      <c r="H264" s="17"/>
      <c r="I264" s="17"/>
      <c r="J264" s="17"/>
      <c r="K264" s="17"/>
      <c r="L264" s="17"/>
      <c r="M264" s="13"/>
      <c r="N264" s="13"/>
    </row>
    <row r="265" spans="7:14">
      <c r="G265" s="17"/>
      <c r="H265" s="17"/>
      <c r="I265" s="17"/>
      <c r="J265" s="17"/>
      <c r="K265" s="17"/>
      <c r="L265" s="17"/>
      <c r="M265" s="13"/>
      <c r="N265" s="13"/>
    </row>
    <row r="266" spans="7:14">
      <c r="G266" s="17"/>
      <c r="H266" s="17"/>
      <c r="I266" s="17"/>
      <c r="J266" s="17"/>
      <c r="K266" s="17"/>
      <c r="L266" s="17"/>
      <c r="M266" s="13"/>
      <c r="N266" s="13"/>
    </row>
    <row r="267" spans="7:14">
      <c r="G267" s="17"/>
      <c r="H267" s="17"/>
      <c r="I267" s="17"/>
      <c r="J267" s="17"/>
      <c r="K267" s="17"/>
      <c r="L267" s="17"/>
      <c r="M267" s="13"/>
      <c r="N267" s="13"/>
    </row>
    <row r="268" spans="7:14">
      <c r="G268" s="17"/>
      <c r="H268" s="17"/>
      <c r="I268" s="17"/>
      <c r="J268" s="17"/>
      <c r="K268" s="17"/>
      <c r="L268" s="17"/>
      <c r="M268" s="13"/>
      <c r="N268" s="13"/>
    </row>
    <row r="269" spans="7:14">
      <c r="G269" s="17"/>
      <c r="H269" s="17"/>
      <c r="I269" s="17"/>
      <c r="J269" s="17"/>
      <c r="K269" s="17"/>
      <c r="L269" s="17"/>
      <c r="M269" s="13"/>
      <c r="N269" s="13"/>
    </row>
    <row r="270" spans="7:14">
      <c r="G270" s="17"/>
      <c r="H270" s="17"/>
      <c r="I270" s="17"/>
      <c r="J270" s="17"/>
      <c r="K270" s="17"/>
      <c r="L270" s="17"/>
      <c r="M270" s="13"/>
      <c r="N270" s="13"/>
    </row>
    <row r="271" spans="7:14">
      <c r="G271" s="17"/>
      <c r="H271" s="17"/>
      <c r="I271" s="17"/>
      <c r="J271" s="17"/>
      <c r="K271" s="17"/>
      <c r="L271" s="17"/>
      <c r="M271" s="13"/>
      <c r="N271" s="13"/>
    </row>
    <row r="272" spans="7:14">
      <c r="G272" s="17"/>
      <c r="H272" s="17"/>
      <c r="I272" s="17"/>
      <c r="J272" s="17"/>
      <c r="K272" s="17"/>
      <c r="L272" s="17"/>
      <c r="M272" s="13"/>
      <c r="N272" s="13"/>
    </row>
    <row r="273" spans="7:14">
      <c r="G273" s="17"/>
      <c r="H273" s="17"/>
      <c r="I273" s="17"/>
      <c r="J273" s="17"/>
      <c r="K273" s="17"/>
      <c r="L273" s="17"/>
      <c r="M273" s="13"/>
      <c r="N273" s="13"/>
    </row>
    <row r="274" spans="7:14">
      <c r="G274" s="17"/>
      <c r="H274" s="17"/>
      <c r="I274" s="17"/>
      <c r="J274" s="17"/>
      <c r="K274" s="17"/>
      <c r="L274" s="17"/>
      <c r="M274" s="13"/>
      <c r="N274" s="13"/>
    </row>
    <row r="275" spans="7:14">
      <c r="G275" s="17"/>
      <c r="H275" s="17"/>
      <c r="I275" s="17"/>
      <c r="J275" s="17"/>
      <c r="K275" s="17"/>
      <c r="L275" s="17"/>
      <c r="M275" s="13"/>
      <c r="N275" s="13"/>
    </row>
    <row r="276" spans="7:14">
      <c r="G276" s="17"/>
      <c r="H276" s="17"/>
      <c r="I276" s="17"/>
      <c r="J276" s="17"/>
      <c r="K276" s="17"/>
      <c r="L276" s="17"/>
      <c r="M276" s="13"/>
      <c r="N276" s="13"/>
    </row>
    <row r="277" spans="7:14">
      <c r="G277" s="17"/>
      <c r="H277" s="17"/>
      <c r="I277" s="17"/>
      <c r="J277" s="17"/>
      <c r="K277" s="17"/>
      <c r="L277" s="17"/>
      <c r="M277" s="13"/>
      <c r="N277" s="13"/>
    </row>
    <row r="278" spans="7:14">
      <c r="G278" s="17"/>
      <c r="H278" s="17"/>
      <c r="I278" s="17"/>
      <c r="J278" s="17"/>
      <c r="K278" s="17"/>
      <c r="L278" s="17"/>
      <c r="M278" s="13"/>
      <c r="N278" s="13"/>
    </row>
    <row r="279" spans="7:14">
      <c r="G279" s="17"/>
      <c r="H279" s="17"/>
      <c r="I279" s="17"/>
      <c r="J279" s="17"/>
      <c r="K279" s="17"/>
      <c r="L279" s="17"/>
      <c r="M279" s="13"/>
      <c r="N279" s="13"/>
    </row>
    <row r="280" spans="7:14">
      <c r="G280" s="17"/>
      <c r="H280" s="17"/>
      <c r="I280" s="17"/>
      <c r="J280" s="17"/>
      <c r="K280" s="17"/>
      <c r="L280" s="17"/>
      <c r="M280" s="13"/>
      <c r="N280" s="13"/>
    </row>
    <row r="281" spans="7:14">
      <c r="G281" s="17"/>
      <c r="H281" s="17"/>
      <c r="I281" s="17"/>
      <c r="J281" s="17"/>
      <c r="K281" s="17"/>
      <c r="L281" s="17"/>
      <c r="M281" s="13"/>
      <c r="N281" s="13"/>
    </row>
    <row r="282" spans="7:14">
      <c r="G282" s="17"/>
      <c r="H282" s="17"/>
      <c r="I282" s="17"/>
      <c r="J282" s="17"/>
      <c r="K282" s="17"/>
      <c r="L282" s="17"/>
      <c r="M282" s="13"/>
      <c r="N282" s="13"/>
    </row>
    <row r="283" spans="7:14">
      <c r="G283" s="17"/>
      <c r="H283" s="17"/>
      <c r="I283" s="17"/>
      <c r="J283" s="17"/>
      <c r="K283" s="17"/>
      <c r="L283" s="17"/>
      <c r="M283" s="13"/>
      <c r="N283" s="13"/>
    </row>
    <row r="284" spans="7:14">
      <c r="G284" s="17"/>
      <c r="H284" s="17"/>
      <c r="I284" s="17"/>
      <c r="J284" s="17"/>
      <c r="K284" s="17"/>
      <c r="L284" s="17"/>
      <c r="M284" s="13"/>
      <c r="N284" s="13"/>
    </row>
    <row r="285" spans="7:14">
      <c r="G285" s="17"/>
      <c r="H285" s="17"/>
      <c r="I285" s="17"/>
      <c r="J285" s="17"/>
      <c r="K285" s="17"/>
      <c r="L285" s="17"/>
      <c r="M285" s="13"/>
      <c r="N285" s="13"/>
    </row>
    <row r="286" spans="7:14">
      <c r="G286" s="17"/>
      <c r="H286" s="17"/>
      <c r="I286" s="17"/>
      <c r="J286" s="17"/>
      <c r="K286" s="17"/>
      <c r="L286" s="17"/>
      <c r="M286" s="13"/>
      <c r="N286" s="13"/>
    </row>
    <row r="287" spans="7:14">
      <c r="G287" s="17"/>
      <c r="H287" s="17"/>
      <c r="I287" s="17"/>
      <c r="J287" s="17"/>
      <c r="K287" s="17"/>
      <c r="L287" s="17"/>
      <c r="M287" s="13"/>
      <c r="N287" s="13"/>
    </row>
    <row r="288" spans="7:14">
      <c r="G288" s="17"/>
      <c r="H288" s="17"/>
      <c r="I288" s="17"/>
      <c r="J288" s="17"/>
      <c r="K288" s="17"/>
      <c r="L288" s="17"/>
      <c r="M288" s="13"/>
      <c r="N288" s="13"/>
    </row>
    <row r="289" spans="7:14">
      <c r="G289" s="17"/>
      <c r="H289" s="17"/>
      <c r="I289" s="17"/>
      <c r="J289" s="17"/>
      <c r="K289" s="17"/>
      <c r="L289" s="17"/>
      <c r="M289" s="13"/>
      <c r="N289" s="13"/>
    </row>
    <row r="290" spans="7:14">
      <c r="G290" s="17"/>
      <c r="H290" s="17"/>
      <c r="I290" s="17"/>
      <c r="J290" s="17"/>
      <c r="K290" s="17"/>
      <c r="L290" s="17"/>
      <c r="M290" s="13"/>
      <c r="N290" s="13"/>
    </row>
    <row r="291" spans="7:14">
      <c r="G291" s="17"/>
      <c r="H291" s="17"/>
      <c r="I291" s="17"/>
      <c r="J291" s="17"/>
      <c r="K291" s="17"/>
      <c r="L291" s="17"/>
      <c r="M291" s="13"/>
      <c r="N291" s="13"/>
    </row>
    <row r="292" spans="7:14">
      <c r="G292" s="17"/>
      <c r="H292" s="17"/>
      <c r="I292" s="17"/>
      <c r="J292" s="17"/>
      <c r="K292" s="17"/>
      <c r="L292" s="17"/>
      <c r="M292" s="13"/>
      <c r="N292" s="13"/>
    </row>
    <row r="293" spans="7:14">
      <c r="G293" s="17"/>
      <c r="H293" s="17"/>
      <c r="I293" s="17"/>
      <c r="J293" s="17"/>
      <c r="K293" s="17"/>
      <c r="L293" s="17"/>
      <c r="M293" s="13"/>
      <c r="N293" s="13"/>
    </row>
    <row r="294" spans="7:14">
      <c r="G294" s="17"/>
      <c r="H294" s="17"/>
      <c r="I294" s="17"/>
      <c r="J294" s="17"/>
      <c r="K294" s="17"/>
      <c r="L294" s="17"/>
      <c r="M294" s="13"/>
      <c r="N294" s="13"/>
    </row>
    <row r="295" spans="7:14">
      <c r="G295" s="17"/>
      <c r="H295" s="17"/>
      <c r="I295" s="17"/>
      <c r="J295" s="17"/>
      <c r="K295" s="17"/>
      <c r="L295" s="17"/>
      <c r="M295" s="13"/>
      <c r="N295" s="13"/>
    </row>
    <row r="296" spans="7:14">
      <c r="G296" s="17"/>
      <c r="H296" s="17"/>
      <c r="I296" s="17"/>
      <c r="J296" s="17"/>
      <c r="K296" s="17"/>
      <c r="L296" s="17"/>
      <c r="M296" s="13"/>
      <c r="N296" s="13"/>
    </row>
    <row r="297" spans="7:14">
      <c r="G297" s="17"/>
      <c r="H297" s="17"/>
      <c r="I297" s="17"/>
      <c r="J297" s="17"/>
      <c r="K297" s="17"/>
      <c r="L297" s="17"/>
      <c r="M297" s="13"/>
      <c r="N297" s="13"/>
    </row>
    <row r="298" spans="7:14">
      <c r="G298" s="17"/>
      <c r="H298" s="17"/>
      <c r="I298" s="17"/>
      <c r="J298" s="17"/>
      <c r="K298" s="17"/>
      <c r="L298" s="17"/>
      <c r="M298" s="13"/>
      <c r="N298" s="13"/>
    </row>
    <row r="299" spans="7:14">
      <c r="G299" s="17"/>
      <c r="H299" s="17"/>
      <c r="I299" s="17"/>
      <c r="J299" s="17"/>
      <c r="K299" s="17"/>
      <c r="L299" s="17"/>
      <c r="M299" s="13"/>
      <c r="N299" s="13"/>
    </row>
    <row r="300" spans="7:14">
      <c r="G300" s="17"/>
      <c r="H300" s="17"/>
      <c r="I300" s="17"/>
      <c r="J300" s="17"/>
      <c r="K300" s="17"/>
      <c r="L300" s="17"/>
      <c r="M300" s="13"/>
      <c r="N300" s="13"/>
    </row>
    <row r="301" spans="7:14">
      <c r="G301" s="17"/>
      <c r="H301" s="17"/>
      <c r="I301" s="17"/>
      <c r="J301" s="17"/>
      <c r="K301" s="17"/>
      <c r="L301" s="17"/>
      <c r="M301" s="13"/>
      <c r="N301" s="13"/>
    </row>
    <row r="302" spans="7:14">
      <c r="G302" s="17"/>
      <c r="H302" s="17"/>
      <c r="I302" s="17"/>
      <c r="J302" s="17"/>
      <c r="K302" s="17"/>
      <c r="L302" s="17"/>
      <c r="M302" s="13"/>
      <c r="N302" s="13"/>
    </row>
    <row r="303" spans="7:14">
      <c r="G303" s="17"/>
      <c r="H303" s="17"/>
      <c r="I303" s="17"/>
      <c r="J303" s="17"/>
      <c r="K303" s="17"/>
      <c r="L303" s="17"/>
      <c r="M303" s="13"/>
      <c r="N303" s="13"/>
    </row>
    <row r="304" spans="7:14">
      <c r="G304" s="17"/>
      <c r="H304" s="17"/>
      <c r="I304" s="17"/>
      <c r="J304" s="17"/>
      <c r="K304" s="17"/>
      <c r="L304" s="17"/>
      <c r="M304" s="13"/>
      <c r="N304" s="13"/>
    </row>
    <row r="305" spans="7:14">
      <c r="G305" s="17"/>
      <c r="H305" s="17"/>
      <c r="I305" s="17"/>
      <c r="J305" s="17"/>
      <c r="K305" s="17"/>
      <c r="L305" s="17"/>
      <c r="M305" s="13"/>
      <c r="N305" s="13"/>
    </row>
    <row r="306" spans="7:14">
      <c r="G306" s="17"/>
      <c r="H306" s="17"/>
      <c r="I306" s="17"/>
      <c r="J306" s="17"/>
      <c r="K306" s="17"/>
      <c r="L306" s="17"/>
      <c r="M306" s="13"/>
      <c r="N306" s="13"/>
    </row>
    <row r="307" spans="7:14">
      <c r="G307" s="17"/>
      <c r="H307" s="17"/>
      <c r="I307" s="17"/>
      <c r="J307" s="17"/>
      <c r="K307" s="17"/>
      <c r="L307" s="17"/>
      <c r="M307" s="13"/>
      <c r="N307" s="13"/>
    </row>
    <row r="308" spans="7:14">
      <c r="G308" s="17"/>
      <c r="H308" s="17"/>
      <c r="I308" s="17"/>
      <c r="J308" s="17"/>
      <c r="K308" s="17"/>
      <c r="L308" s="17"/>
      <c r="M308" s="13"/>
      <c r="N308" s="13"/>
    </row>
    <row r="309" spans="7:14">
      <c r="G309" s="17"/>
      <c r="H309" s="17"/>
      <c r="I309" s="17"/>
      <c r="J309" s="17"/>
      <c r="K309" s="17"/>
      <c r="L309" s="17"/>
      <c r="M309" s="13"/>
      <c r="N309" s="13"/>
    </row>
    <row r="310" spans="7:14">
      <c r="G310" s="17"/>
      <c r="H310" s="17"/>
      <c r="I310" s="17"/>
      <c r="J310" s="17"/>
      <c r="K310" s="17"/>
      <c r="L310" s="17"/>
      <c r="M310" s="13"/>
      <c r="N310" s="13"/>
    </row>
    <row r="311" spans="7:14">
      <c r="G311" s="17"/>
      <c r="H311" s="17"/>
      <c r="I311" s="17"/>
      <c r="J311" s="17"/>
      <c r="K311" s="17"/>
      <c r="L311" s="17"/>
      <c r="M311" s="13"/>
      <c r="N311" s="13"/>
    </row>
    <row r="312" spans="7:14">
      <c r="G312" s="17"/>
      <c r="H312" s="17"/>
      <c r="I312" s="17"/>
      <c r="J312" s="17"/>
      <c r="K312" s="17"/>
      <c r="L312" s="17"/>
      <c r="M312" s="13"/>
      <c r="N312" s="13"/>
    </row>
    <row r="313" spans="7:14">
      <c r="G313" s="17"/>
      <c r="H313" s="17"/>
      <c r="I313" s="17"/>
      <c r="J313" s="17"/>
      <c r="K313" s="17"/>
      <c r="L313" s="17"/>
      <c r="M313" s="13"/>
      <c r="N313" s="13"/>
    </row>
    <row r="314" spans="7:14">
      <c r="G314" s="17"/>
      <c r="H314" s="17"/>
      <c r="I314" s="17"/>
      <c r="J314" s="17"/>
      <c r="K314" s="17"/>
      <c r="L314" s="17"/>
      <c r="M314" s="13"/>
      <c r="N314" s="13"/>
    </row>
    <row r="315" spans="7:14">
      <c r="G315" s="17"/>
      <c r="H315" s="17"/>
      <c r="I315" s="17"/>
      <c r="J315" s="17"/>
      <c r="K315" s="17"/>
      <c r="L315" s="17"/>
      <c r="M315" s="13"/>
      <c r="N315" s="13"/>
    </row>
    <row r="316" spans="7:14">
      <c r="G316" s="17"/>
      <c r="H316" s="17"/>
      <c r="I316" s="17"/>
      <c r="J316" s="17"/>
      <c r="K316" s="17"/>
      <c r="L316" s="17"/>
      <c r="M316" s="13"/>
      <c r="N316" s="13"/>
    </row>
    <row r="317" spans="7:14">
      <c r="G317" s="17"/>
      <c r="H317" s="17"/>
      <c r="I317" s="17"/>
      <c r="J317" s="17"/>
      <c r="K317" s="17"/>
      <c r="L317" s="17"/>
      <c r="M317" s="13"/>
      <c r="N317" s="13"/>
    </row>
    <row r="318" spans="7:14">
      <c r="G318" s="17"/>
      <c r="H318" s="17"/>
      <c r="I318" s="17"/>
      <c r="J318" s="17"/>
      <c r="K318" s="17"/>
      <c r="L318" s="17"/>
      <c r="M318" s="13"/>
      <c r="N318" s="13"/>
    </row>
    <row r="319" spans="7:14">
      <c r="G319" s="17"/>
      <c r="H319" s="17"/>
      <c r="I319" s="17"/>
      <c r="J319" s="17"/>
      <c r="K319" s="17"/>
      <c r="L319" s="17"/>
      <c r="M319" s="13"/>
      <c r="N319" s="13"/>
    </row>
    <row r="320" spans="7:14">
      <c r="G320" s="17"/>
      <c r="H320" s="17"/>
      <c r="I320" s="17"/>
      <c r="J320" s="17"/>
      <c r="K320" s="17"/>
      <c r="L320" s="17"/>
      <c r="M320" s="13"/>
      <c r="N320" s="13"/>
    </row>
    <row r="321" spans="7:14">
      <c r="G321" s="17"/>
      <c r="H321" s="17"/>
      <c r="I321" s="17"/>
      <c r="J321" s="17"/>
      <c r="K321" s="17"/>
      <c r="L321" s="17"/>
      <c r="M321" s="13"/>
      <c r="N321" s="13"/>
    </row>
    <row r="322" spans="7:14">
      <c r="G322" s="17"/>
      <c r="H322" s="17"/>
      <c r="I322" s="17"/>
      <c r="J322" s="17"/>
      <c r="K322" s="17"/>
      <c r="L322" s="17"/>
      <c r="M322" s="13"/>
      <c r="N322" s="13"/>
    </row>
    <row r="323" spans="7:14">
      <c r="G323" s="17"/>
      <c r="H323" s="17"/>
      <c r="I323" s="17"/>
      <c r="J323" s="17"/>
      <c r="K323" s="17"/>
      <c r="L323" s="17"/>
      <c r="M323" s="13"/>
      <c r="N323" s="13"/>
    </row>
    <row r="324" spans="7:14">
      <c r="G324" s="17"/>
      <c r="H324" s="17"/>
      <c r="I324" s="17"/>
      <c r="J324" s="17"/>
      <c r="K324" s="17"/>
      <c r="L324" s="17"/>
      <c r="M324" s="13"/>
      <c r="N324" s="13"/>
    </row>
    <row r="325" spans="7:14">
      <c r="G325" s="17"/>
      <c r="H325" s="17"/>
      <c r="I325" s="17"/>
      <c r="J325" s="17"/>
      <c r="K325" s="17"/>
      <c r="L325" s="17"/>
      <c r="M325" s="13"/>
      <c r="N325" s="13"/>
    </row>
    <row r="326" spans="7:14">
      <c r="G326" s="17"/>
      <c r="H326" s="17"/>
      <c r="I326" s="17"/>
      <c r="J326" s="17"/>
      <c r="K326" s="17"/>
      <c r="L326" s="17"/>
      <c r="M326" s="13"/>
      <c r="N326" s="13"/>
    </row>
    <row r="327" spans="7:14">
      <c r="G327" s="17"/>
      <c r="H327" s="17"/>
      <c r="I327" s="17"/>
      <c r="J327" s="17"/>
      <c r="K327" s="17"/>
      <c r="L327" s="17"/>
      <c r="M327" s="13"/>
      <c r="N327" s="13"/>
    </row>
    <row r="328" spans="7:14">
      <c r="G328" s="17"/>
      <c r="H328" s="17"/>
      <c r="I328" s="17"/>
      <c r="J328" s="17"/>
      <c r="K328" s="17"/>
      <c r="L328" s="17"/>
      <c r="M328" s="13"/>
      <c r="N328" s="13"/>
    </row>
    <row r="329" spans="7:14">
      <c r="G329" s="17"/>
      <c r="H329" s="17"/>
      <c r="I329" s="17"/>
      <c r="J329" s="17"/>
      <c r="K329" s="17"/>
      <c r="L329" s="17"/>
      <c r="M329" s="13"/>
      <c r="N329" s="13"/>
    </row>
    <row r="330" spans="7:14">
      <c r="G330" s="17"/>
      <c r="H330" s="17"/>
      <c r="I330" s="17"/>
      <c r="J330" s="17"/>
      <c r="K330" s="17"/>
      <c r="L330" s="17"/>
      <c r="M330" s="13"/>
      <c r="N330" s="13"/>
    </row>
    <row r="331" spans="7:14">
      <c r="G331" s="17"/>
      <c r="H331" s="17"/>
      <c r="I331" s="17"/>
      <c r="J331" s="17"/>
      <c r="K331" s="17"/>
      <c r="L331" s="17"/>
      <c r="M331" s="13"/>
      <c r="N331" s="13"/>
    </row>
    <row r="332" spans="7:14">
      <c r="G332" s="17"/>
      <c r="H332" s="17"/>
      <c r="I332" s="17"/>
      <c r="J332" s="17"/>
      <c r="K332" s="17"/>
      <c r="L332" s="17"/>
      <c r="M332" s="13"/>
      <c r="N332" s="13"/>
    </row>
    <row r="333" spans="7:14">
      <c r="G333" s="17"/>
      <c r="H333" s="17"/>
      <c r="I333" s="17"/>
      <c r="J333" s="17"/>
      <c r="K333" s="17"/>
      <c r="L333" s="17"/>
      <c r="M333" s="13"/>
      <c r="N333" s="13"/>
    </row>
    <row r="334" spans="7:14">
      <c r="G334" s="17"/>
      <c r="H334" s="17"/>
      <c r="I334" s="17"/>
      <c r="J334" s="17"/>
      <c r="K334" s="17"/>
      <c r="L334" s="17"/>
      <c r="M334" s="13"/>
      <c r="N334" s="13"/>
    </row>
    <row r="335" spans="7:14">
      <c r="G335" s="17"/>
      <c r="H335" s="17"/>
      <c r="I335" s="17"/>
      <c r="J335" s="17"/>
      <c r="K335" s="17"/>
      <c r="L335" s="17"/>
      <c r="M335" s="13"/>
      <c r="N335" s="13"/>
    </row>
    <row r="336" spans="7:14">
      <c r="G336" s="17"/>
      <c r="H336" s="17"/>
      <c r="I336" s="17"/>
      <c r="J336" s="17"/>
      <c r="K336" s="17"/>
      <c r="L336" s="17"/>
      <c r="M336" s="13"/>
      <c r="N336" s="13"/>
    </row>
    <row r="337" spans="7:14">
      <c r="G337" s="17"/>
      <c r="H337" s="17"/>
      <c r="I337" s="17"/>
      <c r="J337" s="17"/>
      <c r="K337" s="17"/>
      <c r="L337" s="17"/>
      <c r="M337" s="13"/>
      <c r="N337" s="13"/>
    </row>
    <row r="338" spans="7:14">
      <c r="G338" s="17"/>
      <c r="H338" s="17"/>
      <c r="I338" s="17"/>
      <c r="J338" s="17"/>
      <c r="K338" s="17"/>
      <c r="L338" s="17"/>
      <c r="M338" s="13"/>
      <c r="N338" s="13"/>
    </row>
    <row r="339" spans="7:14">
      <c r="G339" s="17"/>
      <c r="H339" s="17"/>
      <c r="I339" s="17"/>
      <c r="J339" s="17"/>
      <c r="K339" s="17"/>
      <c r="L339" s="17"/>
      <c r="M339" s="13"/>
      <c r="N339" s="13"/>
    </row>
    <row r="340" spans="7:14">
      <c r="G340" s="17"/>
      <c r="H340" s="17"/>
      <c r="I340" s="17"/>
      <c r="J340" s="17"/>
      <c r="K340" s="17"/>
      <c r="L340" s="17"/>
      <c r="M340" s="13"/>
      <c r="N340" s="13"/>
    </row>
    <row r="341" spans="7:14">
      <c r="G341" s="17"/>
      <c r="H341" s="17"/>
      <c r="I341" s="17"/>
      <c r="J341" s="17"/>
      <c r="K341" s="17"/>
      <c r="L341" s="17"/>
      <c r="M341" s="13"/>
      <c r="N341" s="13"/>
    </row>
    <row r="342" spans="7:14">
      <c r="G342" s="17"/>
      <c r="H342" s="17"/>
      <c r="I342" s="17"/>
      <c r="J342" s="17"/>
      <c r="K342" s="17"/>
      <c r="L342" s="17"/>
      <c r="M342" s="13"/>
      <c r="N342" s="13"/>
    </row>
    <row r="343" spans="7:14">
      <c r="G343" s="17"/>
      <c r="H343" s="17"/>
      <c r="I343" s="17"/>
      <c r="J343" s="17"/>
      <c r="K343" s="17"/>
      <c r="L343" s="17"/>
      <c r="M343" s="13"/>
      <c r="N343" s="13"/>
    </row>
    <row r="344" spans="7:14">
      <c r="G344" s="17"/>
      <c r="H344" s="17"/>
      <c r="I344" s="17"/>
      <c r="J344" s="17"/>
      <c r="K344" s="17"/>
      <c r="L344" s="17"/>
      <c r="M344" s="13"/>
      <c r="N344" s="13"/>
    </row>
    <row r="345" spans="7:14">
      <c r="G345" s="17"/>
      <c r="H345" s="17"/>
      <c r="I345" s="17"/>
      <c r="J345" s="17"/>
      <c r="K345" s="17"/>
      <c r="L345" s="17"/>
      <c r="M345" s="13"/>
      <c r="N345" s="13"/>
    </row>
    <row r="346" spans="7:14">
      <c r="G346" s="17"/>
      <c r="H346" s="17"/>
      <c r="I346" s="17"/>
      <c r="J346" s="17"/>
      <c r="K346" s="17"/>
      <c r="L346" s="17"/>
      <c r="M346" s="13"/>
      <c r="N346" s="13"/>
    </row>
    <row r="347" spans="7:14">
      <c r="G347" s="17"/>
      <c r="H347" s="17"/>
      <c r="I347" s="17"/>
      <c r="J347" s="17"/>
      <c r="K347" s="17"/>
      <c r="L347" s="17"/>
      <c r="M347" s="13"/>
      <c r="N347" s="13"/>
    </row>
    <row r="348" spans="7:14">
      <c r="G348" s="17"/>
      <c r="H348" s="17"/>
      <c r="I348" s="17"/>
      <c r="J348" s="17"/>
      <c r="K348" s="17"/>
      <c r="L348" s="17"/>
      <c r="M348" s="13"/>
      <c r="N348" s="13"/>
    </row>
    <row r="349" spans="7:14">
      <c r="G349" s="17"/>
      <c r="H349" s="17"/>
      <c r="I349" s="17"/>
      <c r="J349" s="17"/>
      <c r="K349" s="17"/>
      <c r="L349" s="17"/>
      <c r="M349" s="13"/>
      <c r="N349" s="13"/>
    </row>
    <row r="350" spans="7:14">
      <c r="G350" s="17"/>
      <c r="H350" s="17"/>
      <c r="I350" s="17"/>
      <c r="J350" s="17"/>
      <c r="K350" s="17"/>
      <c r="L350" s="17"/>
      <c r="M350" s="13"/>
      <c r="N350" s="13"/>
    </row>
    <row r="351" spans="7:14">
      <c r="G351" s="17"/>
      <c r="H351" s="17"/>
      <c r="I351" s="17"/>
      <c r="J351" s="17"/>
      <c r="K351" s="17"/>
      <c r="L351" s="17"/>
      <c r="M351" s="13"/>
      <c r="N351" s="13"/>
    </row>
    <row r="352" spans="7:14">
      <c r="G352" s="17"/>
      <c r="H352" s="17"/>
      <c r="I352" s="17"/>
      <c r="J352" s="17"/>
      <c r="K352" s="17"/>
      <c r="L352" s="17"/>
      <c r="M352" s="13"/>
      <c r="N352" s="13"/>
    </row>
    <row r="353" spans="7:14">
      <c r="G353" s="17"/>
      <c r="H353" s="17"/>
      <c r="I353" s="17"/>
      <c r="J353" s="17"/>
      <c r="K353" s="17"/>
      <c r="L353" s="17"/>
      <c r="M353" s="13"/>
      <c r="N353" s="13"/>
    </row>
    <row r="354" spans="7:14">
      <c r="G354" s="17"/>
      <c r="H354" s="17"/>
      <c r="I354" s="17"/>
      <c r="J354" s="17"/>
      <c r="K354" s="17"/>
      <c r="L354" s="17"/>
      <c r="M354" s="13"/>
      <c r="N354" s="13"/>
    </row>
    <row r="355" spans="7:14">
      <c r="G355" s="17"/>
      <c r="H355" s="17"/>
      <c r="I355" s="17"/>
      <c r="J355" s="17"/>
      <c r="K355" s="17"/>
      <c r="L355" s="17"/>
      <c r="M355" s="13"/>
      <c r="N355" s="13"/>
    </row>
    <row r="356" spans="7:14">
      <c r="G356" s="17"/>
      <c r="H356" s="17"/>
      <c r="I356" s="17"/>
      <c r="J356" s="17"/>
      <c r="K356" s="17"/>
      <c r="L356" s="17"/>
      <c r="M356" s="13"/>
      <c r="N356" s="13"/>
    </row>
    <row r="357" spans="7:14">
      <c r="G357" s="17"/>
      <c r="H357" s="17"/>
      <c r="I357" s="17"/>
      <c r="J357" s="17"/>
      <c r="K357" s="17"/>
      <c r="L357" s="17"/>
      <c r="M357" s="13"/>
      <c r="N357" s="13"/>
    </row>
    <row r="358" spans="7:14">
      <c r="G358" s="17"/>
      <c r="H358" s="17"/>
      <c r="I358" s="17"/>
      <c r="J358" s="17"/>
      <c r="K358" s="17"/>
      <c r="L358" s="17"/>
      <c r="M358" s="13"/>
      <c r="N358" s="13"/>
    </row>
    <row r="359" spans="7:14">
      <c r="G359" s="17"/>
      <c r="H359" s="17"/>
      <c r="I359" s="17"/>
      <c r="J359" s="17"/>
      <c r="K359" s="17"/>
      <c r="L359" s="17"/>
      <c r="M359" s="13"/>
      <c r="N359" s="13"/>
    </row>
    <row r="360" spans="7:14">
      <c r="G360" s="17"/>
      <c r="H360" s="17"/>
      <c r="I360" s="17"/>
      <c r="J360" s="17"/>
      <c r="K360" s="17"/>
      <c r="L360" s="17"/>
      <c r="M360" s="13"/>
      <c r="N360" s="13"/>
    </row>
    <row r="361" spans="7:14">
      <c r="G361" s="17"/>
      <c r="H361" s="17"/>
      <c r="I361" s="17"/>
      <c r="J361" s="17"/>
      <c r="K361" s="17"/>
      <c r="L361" s="17"/>
      <c r="M361" s="13"/>
      <c r="N361" s="13"/>
    </row>
    <row r="362" spans="7:14">
      <c r="G362" s="17"/>
      <c r="H362" s="17"/>
      <c r="I362" s="17"/>
      <c r="J362" s="17"/>
      <c r="K362" s="17"/>
      <c r="L362" s="17"/>
      <c r="M362" s="13"/>
      <c r="N362" s="13"/>
    </row>
    <row r="363" spans="7:14">
      <c r="G363" s="17"/>
      <c r="H363" s="17"/>
      <c r="I363" s="17"/>
      <c r="J363" s="17"/>
      <c r="K363" s="17"/>
      <c r="L363" s="17"/>
      <c r="M363" s="13"/>
      <c r="N363" s="13"/>
    </row>
    <row r="364" spans="7:14">
      <c r="G364" s="17"/>
      <c r="H364" s="17"/>
      <c r="I364" s="17"/>
      <c r="J364" s="17"/>
      <c r="K364" s="17"/>
      <c r="L364" s="17"/>
      <c r="M364" s="13"/>
      <c r="N364" s="13"/>
    </row>
    <row r="365" spans="7:14">
      <c r="G365" s="17"/>
      <c r="H365" s="17"/>
      <c r="I365" s="17"/>
      <c r="J365" s="17"/>
      <c r="K365" s="17"/>
      <c r="L365" s="17"/>
      <c r="M365" s="13"/>
      <c r="N365" s="13"/>
    </row>
    <row r="366" spans="7:14">
      <c r="G366" s="17"/>
      <c r="H366" s="17"/>
      <c r="I366" s="17"/>
      <c r="J366" s="17"/>
      <c r="K366" s="17"/>
      <c r="L366" s="17"/>
      <c r="M366" s="13"/>
      <c r="N366" s="13"/>
    </row>
    <row r="367" spans="7:14">
      <c r="G367" s="17"/>
      <c r="H367" s="17"/>
      <c r="I367" s="17"/>
      <c r="J367" s="17"/>
      <c r="K367" s="17"/>
      <c r="L367" s="17"/>
      <c r="M367" s="13"/>
      <c r="N367" s="13"/>
    </row>
    <row r="368" spans="7:14">
      <c r="G368" s="17"/>
      <c r="H368" s="17"/>
      <c r="I368" s="17"/>
      <c r="J368" s="17"/>
      <c r="K368" s="17"/>
      <c r="L368" s="17"/>
      <c r="M368" s="13"/>
      <c r="N368" s="13"/>
    </row>
    <row r="369" spans="7:14">
      <c r="G369" s="17"/>
      <c r="H369" s="17"/>
      <c r="I369" s="17"/>
      <c r="J369" s="17"/>
      <c r="K369" s="17"/>
      <c r="L369" s="17"/>
      <c r="M369" s="13"/>
      <c r="N369" s="13"/>
    </row>
    <row r="370" spans="7:14">
      <c r="G370" s="17"/>
      <c r="H370" s="17"/>
      <c r="I370" s="17"/>
      <c r="J370" s="17"/>
      <c r="K370" s="17"/>
      <c r="L370" s="17"/>
      <c r="M370" s="13"/>
      <c r="N370" s="13"/>
    </row>
    <row r="371" spans="7:14">
      <c r="G371" s="17"/>
      <c r="H371" s="17"/>
      <c r="I371" s="17"/>
      <c r="J371" s="17"/>
      <c r="K371" s="17"/>
      <c r="L371" s="17"/>
      <c r="M371" s="13"/>
      <c r="N371" s="13"/>
    </row>
    <row r="372" spans="7:14">
      <c r="G372" s="17"/>
      <c r="H372" s="17"/>
      <c r="I372" s="17"/>
      <c r="J372" s="17"/>
      <c r="K372" s="17"/>
      <c r="L372" s="17"/>
      <c r="M372" s="13"/>
      <c r="N372" s="13"/>
    </row>
    <row r="373" spans="7:14">
      <c r="G373" s="17"/>
      <c r="H373" s="17"/>
      <c r="I373" s="17"/>
      <c r="J373" s="17"/>
      <c r="K373" s="17"/>
      <c r="L373" s="17"/>
      <c r="M373" s="13"/>
      <c r="N373" s="13"/>
    </row>
    <row r="374" spans="7:14">
      <c r="G374" s="17"/>
      <c r="H374" s="17"/>
      <c r="I374" s="17"/>
      <c r="J374" s="17"/>
      <c r="K374" s="17"/>
      <c r="L374" s="17"/>
      <c r="M374" s="13"/>
      <c r="N374" s="13"/>
    </row>
    <row r="375" spans="7:14">
      <c r="G375" s="17"/>
      <c r="H375" s="17"/>
      <c r="I375" s="17"/>
      <c r="J375" s="17"/>
      <c r="K375" s="17"/>
      <c r="L375" s="17"/>
      <c r="M375" s="13"/>
      <c r="N375" s="13"/>
    </row>
    <row r="376" spans="7:14">
      <c r="G376" s="17"/>
      <c r="H376" s="17"/>
      <c r="I376" s="17"/>
      <c r="J376" s="17"/>
      <c r="K376" s="17"/>
      <c r="L376" s="17"/>
      <c r="M376" s="13"/>
      <c r="N376" s="13"/>
    </row>
    <row r="377" spans="7:14">
      <c r="G377" s="17"/>
      <c r="H377" s="17"/>
      <c r="I377" s="17"/>
      <c r="J377" s="17"/>
      <c r="K377" s="17"/>
      <c r="L377" s="17"/>
      <c r="M377" s="13"/>
      <c r="N377" s="13"/>
    </row>
    <row r="378" spans="7:14">
      <c r="G378" s="17"/>
      <c r="H378" s="17"/>
      <c r="I378" s="17"/>
      <c r="J378" s="17"/>
      <c r="K378" s="17"/>
      <c r="L378" s="17"/>
      <c r="M378" s="13"/>
      <c r="N378" s="13"/>
    </row>
    <row r="379" spans="7:14">
      <c r="G379" s="17"/>
      <c r="H379" s="17"/>
      <c r="I379" s="17"/>
      <c r="J379" s="17"/>
      <c r="K379" s="17"/>
      <c r="L379" s="17"/>
      <c r="M379" s="13"/>
      <c r="N379" s="13"/>
    </row>
    <row r="380" spans="7:14">
      <c r="G380" s="17"/>
      <c r="H380" s="17"/>
      <c r="I380" s="17"/>
      <c r="J380" s="17"/>
      <c r="K380" s="17"/>
      <c r="L380" s="17"/>
      <c r="M380" s="13"/>
      <c r="N380" s="13"/>
    </row>
    <row r="381" spans="7:14">
      <c r="G381" s="17"/>
      <c r="H381" s="17"/>
      <c r="I381" s="17"/>
      <c r="J381" s="17"/>
      <c r="K381" s="17"/>
      <c r="L381" s="17"/>
      <c r="M381" s="13"/>
      <c r="N381" s="13"/>
    </row>
    <row r="382" spans="7:14">
      <c r="G382" s="17"/>
      <c r="H382" s="17"/>
      <c r="I382" s="17"/>
      <c r="J382" s="17"/>
      <c r="K382" s="17"/>
      <c r="L382" s="17"/>
      <c r="M382" s="13"/>
      <c r="N382" s="13"/>
    </row>
    <row r="383" spans="7:14">
      <c r="G383" s="17"/>
      <c r="H383" s="17"/>
      <c r="I383" s="17"/>
      <c r="J383" s="17"/>
      <c r="K383" s="17"/>
      <c r="L383" s="17"/>
      <c r="M383" s="13"/>
      <c r="N383" s="13"/>
    </row>
    <row r="384" spans="7:14">
      <c r="G384" s="17"/>
      <c r="H384" s="17"/>
      <c r="I384" s="17"/>
      <c r="J384" s="17"/>
      <c r="K384" s="17"/>
      <c r="L384" s="17"/>
      <c r="M384" s="13"/>
      <c r="N384" s="13"/>
    </row>
    <row r="385" spans="7:14">
      <c r="G385" s="17"/>
      <c r="H385" s="17"/>
      <c r="I385" s="17"/>
      <c r="J385" s="17"/>
      <c r="K385" s="17"/>
      <c r="L385" s="17"/>
      <c r="M385" s="13"/>
      <c r="N385" s="13"/>
    </row>
    <row r="386" spans="7:14">
      <c r="G386" s="17"/>
      <c r="H386" s="17"/>
      <c r="I386" s="17"/>
      <c r="J386" s="17"/>
      <c r="K386" s="17"/>
      <c r="L386" s="17"/>
      <c r="M386" s="13"/>
      <c r="N386" s="13"/>
    </row>
    <row r="387" spans="7:14">
      <c r="G387" s="17"/>
      <c r="H387" s="17"/>
      <c r="I387" s="17"/>
      <c r="J387" s="17"/>
      <c r="K387" s="17"/>
      <c r="L387" s="17"/>
      <c r="M387" s="13"/>
      <c r="N387" s="13"/>
    </row>
    <row r="388" spans="7:14">
      <c r="G388" s="17"/>
      <c r="H388" s="17"/>
      <c r="I388" s="17"/>
      <c r="J388" s="17"/>
      <c r="K388" s="17"/>
      <c r="L388" s="17"/>
      <c r="M388" s="13"/>
      <c r="N388" s="13"/>
    </row>
    <row r="389" spans="7:14">
      <c r="G389" s="17"/>
      <c r="H389" s="17"/>
      <c r="I389" s="17"/>
      <c r="J389" s="17"/>
      <c r="K389" s="17"/>
      <c r="L389" s="17"/>
      <c r="M389" s="13"/>
      <c r="N389" s="13"/>
    </row>
    <row r="390" spans="7:14">
      <c r="G390" s="17"/>
      <c r="H390" s="17"/>
      <c r="I390" s="17"/>
      <c r="J390" s="17"/>
      <c r="K390" s="17"/>
      <c r="L390" s="17"/>
      <c r="M390" s="13"/>
      <c r="N390" s="13"/>
    </row>
    <row r="391" spans="7:14">
      <c r="G391" s="17"/>
      <c r="H391" s="17"/>
      <c r="I391" s="17"/>
      <c r="J391" s="17"/>
      <c r="K391" s="17"/>
      <c r="L391" s="17"/>
      <c r="M391" s="13"/>
      <c r="N391" s="13"/>
    </row>
    <row r="392" spans="7:14">
      <c r="G392" s="17"/>
      <c r="H392" s="17"/>
      <c r="I392" s="17"/>
      <c r="J392" s="17"/>
      <c r="K392" s="17"/>
      <c r="L392" s="17"/>
      <c r="M392" s="13"/>
      <c r="N392" s="13"/>
    </row>
    <row r="393" spans="7:14">
      <c r="G393" s="17"/>
      <c r="H393" s="17"/>
      <c r="I393" s="17"/>
      <c r="J393" s="17"/>
      <c r="K393" s="17"/>
      <c r="L393" s="17"/>
      <c r="M393" s="13"/>
      <c r="N393" s="13"/>
    </row>
    <row r="394" spans="7:14">
      <c r="G394" s="17"/>
      <c r="H394" s="17"/>
      <c r="I394" s="17"/>
      <c r="J394" s="17"/>
      <c r="K394" s="17"/>
      <c r="L394" s="17"/>
      <c r="M394" s="13"/>
      <c r="N394" s="13"/>
    </row>
    <row r="395" spans="7:14">
      <c r="G395" s="17"/>
      <c r="H395" s="17"/>
      <c r="I395" s="17"/>
      <c r="J395" s="17"/>
      <c r="K395" s="17"/>
      <c r="L395" s="17"/>
      <c r="M395" s="13"/>
      <c r="N395" s="13"/>
    </row>
    <row r="396" spans="7:14">
      <c r="G396" s="17"/>
      <c r="H396" s="17"/>
      <c r="I396" s="17"/>
      <c r="J396" s="17"/>
      <c r="K396" s="17"/>
      <c r="L396" s="17"/>
      <c r="M396" s="13"/>
      <c r="N396" s="13"/>
    </row>
    <row r="397" spans="7:14">
      <c r="G397" s="17"/>
      <c r="H397" s="17"/>
      <c r="I397" s="17"/>
      <c r="J397" s="17"/>
      <c r="K397" s="17"/>
      <c r="L397" s="17"/>
      <c r="M397" s="13"/>
      <c r="N397" s="13"/>
    </row>
    <row r="398" spans="7:14">
      <c r="G398" s="17"/>
      <c r="H398" s="17"/>
      <c r="I398" s="17"/>
      <c r="J398" s="17"/>
      <c r="K398" s="17"/>
      <c r="L398" s="17"/>
      <c r="M398" s="13"/>
      <c r="N398" s="13"/>
    </row>
    <row r="399" spans="7:14">
      <c r="G399" s="17"/>
      <c r="H399" s="17"/>
      <c r="I399" s="17"/>
      <c r="J399" s="17"/>
      <c r="K399" s="17"/>
      <c r="L399" s="17"/>
      <c r="M399" s="13"/>
      <c r="N399" s="13"/>
    </row>
    <row r="400" spans="7:14">
      <c r="G400" s="17"/>
      <c r="H400" s="17"/>
      <c r="I400" s="17"/>
      <c r="J400" s="17"/>
      <c r="K400" s="17"/>
      <c r="L400" s="17"/>
      <c r="M400" s="13"/>
      <c r="N400" s="13"/>
    </row>
    <row r="401" spans="7:14">
      <c r="G401" s="17"/>
      <c r="H401" s="17"/>
      <c r="I401" s="17"/>
      <c r="J401" s="17"/>
      <c r="K401" s="17"/>
      <c r="L401" s="17"/>
      <c r="M401" s="13"/>
      <c r="N401" s="13"/>
    </row>
    <row r="402" spans="7:14">
      <c r="G402" s="17"/>
      <c r="H402" s="17"/>
      <c r="I402" s="17"/>
      <c r="J402" s="17"/>
      <c r="K402" s="17"/>
      <c r="L402" s="17"/>
      <c r="M402" s="13"/>
      <c r="N402" s="13"/>
    </row>
    <row r="403" spans="7:14">
      <c r="G403" s="17"/>
      <c r="H403" s="17"/>
      <c r="I403" s="17"/>
      <c r="J403" s="17"/>
      <c r="K403" s="17"/>
      <c r="L403" s="17"/>
      <c r="M403" s="13"/>
      <c r="N403" s="13"/>
    </row>
    <row r="404" spans="7:14">
      <c r="G404" s="17"/>
      <c r="H404" s="17"/>
      <c r="I404" s="17"/>
      <c r="J404" s="17"/>
      <c r="K404" s="17"/>
      <c r="L404" s="17"/>
      <c r="M404" s="13"/>
      <c r="N404" s="13"/>
    </row>
    <row r="405" spans="7:14">
      <c r="G405" s="17"/>
      <c r="H405" s="17"/>
      <c r="I405" s="17"/>
      <c r="J405" s="17"/>
      <c r="K405" s="17"/>
      <c r="L405" s="17"/>
      <c r="M405" s="13"/>
      <c r="N405" s="13"/>
    </row>
    <row r="406" spans="7:14">
      <c r="G406" s="17"/>
      <c r="H406" s="17"/>
      <c r="I406" s="17"/>
      <c r="J406" s="17"/>
      <c r="K406" s="17"/>
      <c r="L406" s="17"/>
      <c r="M406" s="13"/>
      <c r="N406" s="13"/>
    </row>
    <row r="407" spans="7:14">
      <c r="G407" s="17"/>
      <c r="H407" s="17"/>
      <c r="I407" s="17"/>
      <c r="J407" s="17"/>
      <c r="K407" s="17"/>
      <c r="L407" s="17"/>
      <c r="M407" s="13"/>
      <c r="N407" s="13"/>
    </row>
    <row r="408" spans="7:14">
      <c r="G408" s="17"/>
      <c r="H408" s="17"/>
      <c r="I408" s="17"/>
      <c r="J408" s="17"/>
      <c r="K408" s="17"/>
      <c r="L408" s="17"/>
      <c r="M408" s="13"/>
      <c r="N408" s="13"/>
    </row>
    <row r="409" spans="7:14">
      <c r="G409" s="17"/>
      <c r="H409" s="17"/>
      <c r="I409" s="17"/>
      <c r="J409" s="17"/>
      <c r="K409" s="17"/>
      <c r="L409" s="17"/>
      <c r="M409" s="13"/>
      <c r="N409" s="13"/>
    </row>
    <row r="410" spans="7:14">
      <c r="G410" s="17">
        <v>399</v>
      </c>
      <c r="H410" s="17"/>
      <c r="I410" s="17"/>
      <c r="J410" s="17"/>
      <c r="K410" s="17"/>
      <c r="L410" s="17"/>
      <c r="M410" s="13"/>
      <c r="N410" s="13"/>
    </row>
    <row r="411" spans="7:14">
      <c r="G411" s="17">
        <v>400</v>
      </c>
      <c r="H411" s="17"/>
      <c r="I411" s="17"/>
      <c r="J411" s="17"/>
      <c r="K411" s="17"/>
      <c r="L411" s="17"/>
      <c r="M411" s="13"/>
      <c r="N411" s="13"/>
    </row>
    <row r="412" spans="7:14">
      <c r="G412" s="17"/>
      <c r="H412" s="17"/>
      <c r="I412" s="17"/>
      <c r="J412" s="17"/>
      <c r="K412" s="17"/>
      <c r="L412" s="17"/>
      <c r="M412" s="13"/>
      <c r="N412" s="13"/>
    </row>
    <row r="413" spans="7:14">
      <c r="G413" s="17"/>
      <c r="H413" s="17"/>
      <c r="I413" s="17"/>
      <c r="J413" s="17"/>
      <c r="K413" s="17"/>
      <c r="L413" s="17"/>
      <c r="M413" s="13"/>
      <c r="N413" s="13"/>
    </row>
    <row r="414" spans="7:14">
      <c r="G414" s="17"/>
      <c r="H414" s="17"/>
      <c r="I414" s="17"/>
      <c r="J414" s="17"/>
      <c r="K414" s="17"/>
      <c r="L414" s="17"/>
      <c r="M414" s="13"/>
      <c r="N414" s="13"/>
    </row>
    <row r="415" spans="7:14">
      <c r="G415" s="17"/>
      <c r="H415" s="17"/>
      <c r="I415" s="17"/>
      <c r="J415" s="17"/>
      <c r="K415" s="17"/>
      <c r="L415" s="17"/>
      <c r="M415" s="13"/>
      <c r="N415" s="13"/>
    </row>
    <row r="416" spans="7:14">
      <c r="G416" s="17"/>
      <c r="H416" s="17"/>
      <c r="I416" s="17"/>
      <c r="J416" s="17"/>
      <c r="K416" s="17"/>
      <c r="L416" s="17"/>
      <c r="M416" s="13"/>
      <c r="N416" s="13"/>
    </row>
    <row r="417" spans="7:14">
      <c r="G417" s="17"/>
      <c r="H417" s="17"/>
      <c r="I417" s="17"/>
      <c r="J417" s="17"/>
      <c r="K417" s="17"/>
      <c r="L417" s="17"/>
      <c r="M417" s="13"/>
      <c r="N417" s="13"/>
    </row>
    <row r="418" spans="7:14">
      <c r="G418" s="17"/>
      <c r="H418" s="17"/>
      <c r="I418" s="17"/>
      <c r="J418" s="17"/>
      <c r="K418" s="17"/>
      <c r="L418" s="17"/>
      <c r="M418" s="13"/>
      <c r="N418" s="13"/>
    </row>
    <row r="419" spans="7:14">
      <c r="G419" s="17"/>
      <c r="H419" s="17"/>
      <c r="I419" s="17"/>
      <c r="J419" s="17"/>
      <c r="K419" s="17"/>
      <c r="L419" s="17"/>
      <c r="M419" s="13"/>
      <c r="N419" s="13"/>
    </row>
    <row r="420" spans="7:14">
      <c r="G420" s="17"/>
      <c r="H420" s="17"/>
      <c r="I420" s="17"/>
      <c r="J420" s="17"/>
      <c r="K420" s="17"/>
      <c r="L420" s="17"/>
      <c r="M420" s="13"/>
      <c r="N420" s="13"/>
    </row>
    <row r="421" spans="7:14">
      <c r="G421" s="17"/>
      <c r="H421" s="17"/>
      <c r="I421" s="17"/>
      <c r="J421" s="17"/>
      <c r="K421" s="17"/>
      <c r="L421" s="17"/>
      <c r="M421" s="13"/>
      <c r="N421" s="13"/>
    </row>
    <row r="422" spans="7:14">
      <c r="G422" s="17"/>
      <c r="H422" s="17"/>
      <c r="I422" s="17"/>
      <c r="J422" s="17"/>
      <c r="K422" s="17"/>
      <c r="L422" s="17"/>
      <c r="M422" s="13"/>
      <c r="N422" s="13"/>
    </row>
    <row r="423" spans="7:14">
      <c r="G423" s="17"/>
      <c r="H423" s="17"/>
      <c r="I423" s="17"/>
      <c r="J423" s="17"/>
      <c r="K423" s="17"/>
      <c r="L423" s="17"/>
      <c r="M423" s="13"/>
      <c r="N423" s="13"/>
    </row>
    <row r="424" spans="7:14">
      <c r="G424" s="17"/>
      <c r="H424" s="17"/>
      <c r="I424" s="17"/>
      <c r="J424" s="17"/>
      <c r="K424" s="17"/>
      <c r="L424" s="17"/>
      <c r="M424" s="13"/>
      <c r="N424" s="13"/>
    </row>
    <row r="425" spans="7:14">
      <c r="G425" s="17"/>
      <c r="H425" s="17"/>
      <c r="I425" s="17"/>
      <c r="J425" s="17"/>
      <c r="K425" s="17"/>
      <c r="L425" s="17"/>
      <c r="M425" s="13"/>
      <c r="N425" s="13"/>
    </row>
    <row r="426" spans="7:14">
      <c r="G426" s="17"/>
      <c r="H426" s="17"/>
      <c r="I426" s="17"/>
      <c r="J426" s="17"/>
      <c r="K426" s="17"/>
      <c r="L426" s="17"/>
      <c r="M426" s="13"/>
      <c r="N426" s="13"/>
    </row>
    <row r="427" spans="7:14">
      <c r="G427" s="17"/>
      <c r="H427" s="17"/>
      <c r="I427" s="17"/>
      <c r="J427" s="17"/>
      <c r="K427" s="17"/>
      <c r="L427" s="17"/>
      <c r="M427" s="13"/>
      <c r="N427" s="13"/>
    </row>
    <row r="428" spans="7:14">
      <c r="G428" s="17"/>
      <c r="H428" s="17"/>
      <c r="I428" s="17"/>
      <c r="J428" s="17"/>
      <c r="K428" s="17"/>
      <c r="L428" s="17"/>
      <c r="M428" s="13"/>
      <c r="N428" s="13"/>
    </row>
    <row r="429" spans="7:14">
      <c r="G429" s="17"/>
      <c r="H429" s="17"/>
      <c r="I429" s="17"/>
      <c r="J429" s="17"/>
      <c r="K429" s="17"/>
      <c r="L429" s="17"/>
      <c r="M429" s="13"/>
      <c r="N429" s="13"/>
    </row>
    <row r="430" spans="7:14">
      <c r="G430" s="17"/>
      <c r="H430" s="17"/>
      <c r="I430" s="17"/>
      <c r="J430" s="17"/>
      <c r="K430" s="17"/>
      <c r="L430" s="17"/>
      <c r="M430" s="13"/>
      <c r="N430" s="13"/>
    </row>
    <row r="431" spans="7:14">
      <c r="G431" s="17"/>
      <c r="H431" s="17"/>
      <c r="I431" s="17"/>
      <c r="J431" s="17"/>
      <c r="K431" s="17"/>
      <c r="L431" s="17"/>
      <c r="M431" s="13"/>
      <c r="N431" s="13"/>
    </row>
    <row r="432" spans="7:14">
      <c r="G432" s="17"/>
      <c r="H432" s="17"/>
      <c r="I432" s="17"/>
      <c r="J432" s="17"/>
      <c r="K432" s="17"/>
      <c r="L432" s="17"/>
      <c r="M432" s="13"/>
      <c r="N432" s="13"/>
    </row>
    <row r="433" spans="7:14">
      <c r="G433" s="17"/>
      <c r="H433" s="17"/>
      <c r="I433" s="17"/>
      <c r="J433" s="17"/>
      <c r="K433" s="17"/>
      <c r="L433" s="17"/>
      <c r="M433" s="13"/>
      <c r="N433" s="13"/>
    </row>
    <row r="434" spans="7:14">
      <c r="G434" s="17"/>
      <c r="H434" s="17"/>
      <c r="I434" s="17"/>
      <c r="J434" s="17"/>
      <c r="K434" s="17"/>
      <c r="L434" s="17"/>
      <c r="M434" s="13"/>
      <c r="N434" s="13"/>
    </row>
    <row r="435" spans="7:14">
      <c r="G435" s="17"/>
      <c r="H435" s="17"/>
      <c r="I435" s="17"/>
      <c r="J435" s="17"/>
      <c r="K435" s="17"/>
      <c r="L435" s="17"/>
      <c r="M435" s="13"/>
      <c r="N435" s="13"/>
    </row>
    <row r="436" spans="7:14">
      <c r="G436" s="17"/>
      <c r="H436" s="17"/>
      <c r="I436" s="17"/>
      <c r="J436" s="17"/>
      <c r="K436" s="17"/>
      <c r="L436" s="17"/>
      <c r="M436" s="13"/>
      <c r="N436" s="13"/>
    </row>
    <row r="437" spans="7:14">
      <c r="G437" s="17"/>
      <c r="H437" s="17"/>
      <c r="I437" s="17"/>
      <c r="J437" s="17"/>
      <c r="K437" s="17"/>
      <c r="L437" s="17"/>
      <c r="M437" s="13"/>
      <c r="N437" s="13"/>
    </row>
    <row r="438" spans="7:14">
      <c r="G438" s="17"/>
      <c r="H438" s="17"/>
      <c r="I438" s="17"/>
      <c r="J438" s="17"/>
      <c r="K438" s="17"/>
      <c r="L438" s="17"/>
      <c r="M438" s="13"/>
      <c r="N438" s="13"/>
    </row>
    <row r="439" spans="7:14">
      <c r="G439" s="17"/>
      <c r="H439" s="17"/>
      <c r="I439" s="17"/>
      <c r="J439" s="17"/>
      <c r="K439" s="17"/>
      <c r="L439" s="17"/>
      <c r="M439" s="13"/>
      <c r="N439" s="13"/>
    </row>
    <row r="440" spans="7:14">
      <c r="G440" s="17"/>
      <c r="H440" s="17"/>
      <c r="I440" s="17"/>
      <c r="J440" s="17"/>
      <c r="K440" s="17"/>
      <c r="L440" s="17"/>
      <c r="M440" s="13"/>
      <c r="N440" s="13"/>
    </row>
    <row r="441" spans="7:14">
      <c r="G441" s="17"/>
      <c r="H441" s="17"/>
      <c r="I441" s="17"/>
      <c r="J441" s="17"/>
      <c r="K441" s="17"/>
      <c r="L441" s="17"/>
      <c r="M441" s="13"/>
      <c r="N441" s="13"/>
    </row>
    <row r="442" spans="7:14">
      <c r="G442" s="17"/>
      <c r="H442" s="17"/>
      <c r="I442" s="17"/>
      <c r="J442" s="17"/>
      <c r="K442" s="17"/>
      <c r="L442" s="17"/>
      <c r="M442" s="13"/>
      <c r="N442" s="13"/>
    </row>
    <row r="443" spans="7:14">
      <c r="G443" s="17"/>
      <c r="H443" s="17"/>
      <c r="I443" s="17"/>
      <c r="J443" s="17"/>
      <c r="K443" s="17"/>
      <c r="L443" s="17"/>
      <c r="M443" s="13"/>
      <c r="N443" s="13"/>
    </row>
    <row r="444" spans="7:14">
      <c r="G444" s="17"/>
      <c r="H444" s="17"/>
      <c r="I444" s="17"/>
      <c r="J444" s="17"/>
      <c r="K444" s="17"/>
      <c r="L444" s="17"/>
      <c r="M444" s="13"/>
      <c r="N444" s="13"/>
    </row>
    <row r="445" spans="7:14">
      <c r="G445" s="17"/>
      <c r="H445" s="17"/>
      <c r="I445" s="17"/>
      <c r="J445" s="17"/>
      <c r="K445" s="17"/>
      <c r="L445" s="17"/>
      <c r="M445" s="13"/>
      <c r="N445" s="13"/>
    </row>
    <row r="446" spans="7:14">
      <c r="G446" s="17"/>
      <c r="H446" s="17"/>
      <c r="I446" s="17"/>
      <c r="J446" s="17"/>
      <c r="K446" s="17"/>
      <c r="L446" s="17"/>
      <c r="M446" s="13"/>
      <c r="N446" s="13"/>
    </row>
    <row r="447" spans="7:14">
      <c r="G447" s="17"/>
      <c r="H447" s="17"/>
      <c r="I447" s="17"/>
      <c r="J447" s="17"/>
      <c r="K447" s="17"/>
      <c r="L447" s="17"/>
      <c r="M447" s="13"/>
      <c r="N447" s="13"/>
    </row>
    <row r="448" spans="7:14">
      <c r="G448" s="17"/>
      <c r="H448" s="17"/>
      <c r="I448" s="17"/>
      <c r="J448" s="17"/>
      <c r="K448" s="17"/>
      <c r="L448" s="17"/>
      <c r="M448" s="13"/>
      <c r="N448" s="13"/>
    </row>
    <row r="449" spans="7:14">
      <c r="G449" s="17"/>
      <c r="H449" s="17"/>
      <c r="I449" s="17"/>
      <c r="J449" s="17"/>
      <c r="K449" s="17"/>
      <c r="L449" s="17"/>
      <c r="M449" s="13"/>
      <c r="N449" s="13"/>
    </row>
    <row r="450" spans="7:14">
      <c r="G450" s="17"/>
      <c r="H450" s="17"/>
      <c r="I450" s="17"/>
      <c r="J450" s="17"/>
      <c r="K450" s="17"/>
      <c r="L450" s="17"/>
      <c r="M450" s="13"/>
      <c r="N450" s="13"/>
    </row>
    <row r="451" spans="7:14">
      <c r="G451" s="17"/>
      <c r="H451" s="17"/>
      <c r="I451" s="17"/>
      <c r="J451" s="17"/>
      <c r="K451" s="17"/>
      <c r="L451" s="17"/>
      <c r="M451" s="13"/>
      <c r="N451" s="13"/>
    </row>
    <row r="452" spans="7:14">
      <c r="G452" s="17"/>
      <c r="H452" s="17"/>
      <c r="I452" s="17"/>
      <c r="J452" s="17"/>
      <c r="K452" s="17"/>
      <c r="L452" s="17"/>
      <c r="M452" s="13"/>
      <c r="N452" s="13"/>
    </row>
    <row r="453" spans="7:14">
      <c r="G453" s="17"/>
      <c r="H453" s="17"/>
      <c r="I453" s="17"/>
      <c r="J453" s="17"/>
      <c r="K453" s="17"/>
      <c r="L453" s="17"/>
      <c r="M453" s="13"/>
      <c r="N453" s="13"/>
    </row>
    <row r="454" spans="7:14">
      <c r="G454" s="17"/>
      <c r="H454" s="17"/>
      <c r="I454" s="17"/>
      <c r="J454" s="17"/>
      <c r="K454" s="17"/>
      <c r="L454" s="17"/>
      <c r="M454" s="13"/>
      <c r="N454" s="13"/>
    </row>
    <row r="455" spans="7:14">
      <c r="G455" s="17"/>
      <c r="H455" s="17"/>
      <c r="I455" s="17"/>
      <c r="J455" s="17"/>
      <c r="K455" s="17"/>
      <c r="L455" s="17"/>
      <c r="M455" s="13"/>
      <c r="N455" s="13"/>
    </row>
    <row r="456" spans="7:14">
      <c r="G456" s="17"/>
      <c r="H456" s="17"/>
      <c r="I456" s="17"/>
      <c r="J456" s="17"/>
      <c r="K456" s="17"/>
      <c r="L456" s="17"/>
      <c r="M456" s="13"/>
      <c r="N456" s="13"/>
    </row>
    <row r="457" spans="7:14">
      <c r="G457" s="17"/>
      <c r="H457" s="17"/>
      <c r="I457" s="17"/>
      <c r="J457" s="17"/>
      <c r="K457" s="17"/>
      <c r="L457" s="17"/>
      <c r="M457" s="13"/>
      <c r="N457" s="13"/>
    </row>
    <row r="458" spans="7:14">
      <c r="G458" s="17"/>
      <c r="H458" s="17"/>
      <c r="I458" s="17"/>
      <c r="J458" s="17"/>
      <c r="K458" s="17"/>
      <c r="L458" s="17"/>
      <c r="M458" s="13"/>
      <c r="N458" s="13"/>
    </row>
    <row r="459" spans="7:14">
      <c r="G459" s="17"/>
      <c r="H459" s="17"/>
      <c r="I459" s="17"/>
      <c r="J459" s="17"/>
      <c r="K459" s="17"/>
      <c r="L459" s="17"/>
      <c r="M459" s="13"/>
      <c r="N459" s="13"/>
    </row>
    <row r="460" spans="7:14">
      <c r="G460" s="17"/>
      <c r="H460" s="17"/>
      <c r="I460" s="17"/>
      <c r="J460" s="17"/>
      <c r="K460" s="17"/>
      <c r="L460" s="17"/>
      <c r="M460" s="13"/>
      <c r="N460" s="13"/>
    </row>
    <row r="461" spans="7:14">
      <c r="G461" s="17"/>
      <c r="H461" s="17"/>
      <c r="I461" s="17"/>
      <c r="J461" s="17"/>
      <c r="K461" s="17"/>
      <c r="L461" s="17"/>
      <c r="M461" s="13"/>
      <c r="N461" s="13"/>
    </row>
    <row r="462" spans="7:14">
      <c r="G462" s="17"/>
      <c r="H462" s="17"/>
      <c r="I462" s="17"/>
      <c r="J462" s="17"/>
      <c r="K462" s="17"/>
      <c r="L462" s="17"/>
      <c r="M462" s="13"/>
      <c r="N462" s="13"/>
    </row>
    <row r="463" spans="7:14">
      <c r="G463" s="17"/>
      <c r="H463" s="17"/>
      <c r="I463" s="17"/>
      <c r="J463" s="17"/>
      <c r="K463" s="17"/>
      <c r="L463" s="17"/>
      <c r="M463" s="13"/>
      <c r="N463" s="13"/>
    </row>
    <row r="464" spans="7:14">
      <c r="G464" s="17"/>
      <c r="H464" s="17"/>
      <c r="I464" s="17"/>
      <c r="J464" s="17"/>
      <c r="K464" s="17"/>
      <c r="L464" s="17"/>
      <c r="M464" s="13"/>
      <c r="N464" s="13"/>
    </row>
    <row r="465" spans="7:14">
      <c r="G465" s="17"/>
      <c r="H465" s="17"/>
      <c r="I465" s="17"/>
      <c r="J465" s="17"/>
      <c r="K465" s="17"/>
      <c r="L465" s="17"/>
      <c r="M465" s="13"/>
      <c r="N465" s="13"/>
    </row>
    <row r="466" spans="7:14">
      <c r="G466" s="17"/>
      <c r="H466" s="17"/>
      <c r="I466" s="17"/>
      <c r="J466" s="17"/>
      <c r="K466" s="17"/>
      <c r="L466" s="17"/>
      <c r="M466" s="13"/>
      <c r="N466" s="13"/>
    </row>
    <row r="467" spans="7:14">
      <c r="G467" s="17"/>
      <c r="H467" s="17"/>
      <c r="I467" s="17"/>
      <c r="J467" s="17"/>
      <c r="K467" s="17"/>
      <c r="L467" s="17"/>
      <c r="M467" s="13"/>
      <c r="N467" s="13"/>
    </row>
    <row r="468" spans="7:14">
      <c r="G468" s="17"/>
      <c r="H468" s="17"/>
      <c r="I468" s="17"/>
      <c r="J468" s="17"/>
      <c r="K468" s="17"/>
      <c r="L468" s="17"/>
      <c r="M468" s="13"/>
      <c r="N468" s="13"/>
    </row>
    <row r="469" spans="7:14">
      <c r="G469" s="17"/>
      <c r="H469" s="17"/>
      <c r="I469" s="17"/>
      <c r="J469" s="17"/>
      <c r="K469" s="17"/>
      <c r="L469" s="17"/>
      <c r="M469" s="13"/>
      <c r="N469" s="13"/>
    </row>
    <row r="470" spans="7:14">
      <c r="G470" s="17"/>
      <c r="H470" s="17"/>
      <c r="I470" s="17"/>
      <c r="J470" s="17"/>
      <c r="K470" s="17"/>
      <c r="L470" s="17"/>
      <c r="M470" s="13"/>
      <c r="N470" s="13"/>
    </row>
    <row r="471" spans="7:14">
      <c r="G471" s="17"/>
      <c r="H471" s="17"/>
      <c r="I471" s="17"/>
      <c r="J471" s="17"/>
      <c r="K471" s="17"/>
      <c r="L471" s="17"/>
      <c r="M471" s="13"/>
      <c r="N471" s="13"/>
    </row>
    <row r="472" spans="7:14">
      <c r="G472" s="17"/>
      <c r="H472" s="17"/>
      <c r="I472" s="17"/>
      <c r="J472" s="17"/>
      <c r="K472" s="17"/>
      <c r="L472" s="17"/>
      <c r="M472" s="13"/>
      <c r="N472" s="13"/>
    </row>
    <row r="473" spans="7:14">
      <c r="G473" s="17"/>
      <c r="H473" s="17"/>
      <c r="I473" s="17"/>
      <c r="J473" s="17"/>
      <c r="K473" s="17"/>
      <c r="L473" s="17"/>
      <c r="M473" s="13"/>
      <c r="N473" s="13"/>
    </row>
    <row r="474" spans="7:14">
      <c r="G474" s="17"/>
      <c r="H474" s="17"/>
      <c r="I474" s="17"/>
      <c r="J474" s="17"/>
      <c r="K474" s="17"/>
      <c r="L474" s="17"/>
      <c r="M474" s="13"/>
      <c r="N474" s="13"/>
    </row>
    <row r="475" spans="7:14">
      <c r="G475" s="17"/>
      <c r="H475" s="17"/>
      <c r="I475" s="17"/>
      <c r="J475" s="17"/>
      <c r="K475" s="17"/>
      <c r="L475" s="17"/>
      <c r="M475" s="13"/>
      <c r="N475" s="13"/>
    </row>
    <row r="476" spans="7:14">
      <c r="G476" s="17"/>
      <c r="H476" s="17"/>
      <c r="I476" s="17"/>
      <c r="J476" s="17"/>
      <c r="K476" s="17"/>
      <c r="L476" s="17"/>
      <c r="M476" s="13"/>
      <c r="N476" s="13"/>
    </row>
    <row r="477" spans="7:14">
      <c r="G477" s="17"/>
      <c r="H477" s="17"/>
      <c r="I477" s="17"/>
      <c r="J477" s="17"/>
      <c r="K477" s="17"/>
      <c r="L477" s="17"/>
      <c r="M477" s="13"/>
      <c r="N477" s="13"/>
    </row>
    <row r="478" spans="7:14">
      <c r="G478" s="17"/>
      <c r="H478" s="17"/>
      <c r="I478" s="17"/>
      <c r="J478" s="17"/>
      <c r="K478" s="17"/>
      <c r="L478" s="17"/>
      <c r="M478" s="13"/>
      <c r="N478" s="13"/>
    </row>
    <row r="479" spans="7:14">
      <c r="G479" s="17"/>
      <c r="H479" s="17"/>
      <c r="I479" s="17"/>
      <c r="J479" s="17"/>
      <c r="K479" s="17"/>
      <c r="L479" s="17"/>
      <c r="M479" s="13"/>
      <c r="N479" s="13"/>
    </row>
    <row r="480" spans="7:14">
      <c r="G480" s="17"/>
      <c r="H480" s="17"/>
      <c r="I480" s="17"/>
      <c r="J480" s="17"/>
      <c r="K480" s="17"/>
      <c r="L480" s="17"/>
      <c r="M480" s="13"/>
      <c r="N480" s="13"/>
    </row>
    <row r="481" spans="7:14">
      <c r="G481" s="17"/>
      <c r="H481" s="17"/>
      <c r="I481" s="17"/>
      <c r="J481" s="17"/>
      <c r="K481" s="17"/>
      <c r="L481" s="17"/>
      <c r="M481" s="13"/>
      <c r="N481" s="13"/>
    </row>
    <row r="482" spans="7:14">
      <c r="G482" s="17"/>
      <c r="H482" s="17"/>
      <c r="I482" s="17"/>
      <c r="J482" s="17"/>
      <c r="K482" s="17"/>
      <c r="L482" s="17"/>
      <c r="M482" s="13"/>
      <c r="N482" s="13"/>
    </row>
    <row r="483" spans="7:14">
      <c r="G483" s="17"/>
      <c r="H483" s="17"/>
      <c r="I483" s="17"/>
      <c r="J483" s="17"/>
      <c r="K483" s="17"/>
      <c r="L483" s="17"/>
      <c r="M483" s="13"/>
      <c r="N483" s="13"/>
    </row>
    <row r="484" spans="7:14">
      <c r="G484" s="17"/>
      <c r="H484" s="17"/>
      <c r="I484" s="17"/>
      <c r="J484" s="17"/>
      <c r="K484" s="17"/>
      <c r="L484" s="17"/>
      <c r="M484" s="13"/>
      <c r="N484" s="13"/>
    </row>
    <row r="485" spans="7:14">
      <c r="G485" s="17"/>
      <c r="H485" s="17"/>
      <c r="I485" s="17"/>
      <c r="J485" s="17"/>
      <c r="K485" s="17"/>
      <c r="L485" s="17"/>
      <c r="M485" s="13"/>
      <c r="N485" s="13"/>
    </row>
    <row r="486" spans="7:14">
      <c r="G486" s="17"/>
      <c r="H486" s="17"/>
      <c r="I486" s="17"/>
      <c r="J486" s="17"/>
      <c r="K486" s="17"/>
      <c r="L486" s="17"/>
      <c r="M486" s="13"/>
      <c r="N486" s="13"/>
    </row>
    <row r="487" spans="7:14">
      <c r="G487" s="17"/>
      <c r="H487" s="17"/>
      <c r="I487" s="17"/>
      <c r="J487" s="17"/>
      <c r="K487" s="17"/>
      <c r="L487" s="17"/>
      <c r="M487" s="13"/>
      <c r="N487" s="13"/>
    </row>
    <row r="488" spans="7:14">
      <c r="G488" s="17"/>
      <c r="H488" s="17"/>
      <c r="I488" s="17"/>
      <c r="J488" s="17"/>
      <c r="K488" s="17"/>
      <c r="L488" s="17"/>
      <c r="M488" s="13"/>
      <c r="N488" s="13"/>
    </row>
    <row r="489" spans="7:14">
      <c r="G489" s="17"/>
      <c r="H489" s="17"/>
      <c r="I489" s="17"/>
      <c r="J489" s="17"/>
      <c r="K489" s="17"/>
      <c r="L489" s="17"/>
      <c r="M489" s="13"/>
      <c r="N489" s="13"/>
    </row>
    <row r="490" spans="7:14">
      <c r="G490" s="17"/>
      <c r="H490" s="17"/>
      <c r="I490" s="17"/>
      <c r="J490" s="17"/>
      <c r="K490" s="17"/>
      <c r="L490" s="17"/>
      <c r="M490" s="13"/>
      <c r="N490" s="13"/>
    </row>
    <row r="491" spans="7:14">
      <c r="G491" s="17"/>
      <c r="H491" s="17"/>
      <c r="I491" s="17"/>
      <c r="J491" s="17"/>
      <c r="K491" s="17"/>
      <c r="L491" s="17"/>
      <c r="M491" s="13"/>
      <c r="N491" s="13"/>
    </row>
    <row r="492" spans="7:14">
      <c r="G492" s="17"/>
      <c r="H492" s="17"/>
      <c r="I492" s="17"/>
      <c r="J492" s="17"/>
      <c r="K492" s="17"/>
      <c r="L492" s="17"/>
      <c r="M492" s="13"/>
      <c r="N492" s="13"/>
    </row>
    <row r="493" spans="7:14">
      <c r="G493" s="17"/>
      <c r="H493" s="17"/>
      <c r="I493" s="17"/>
      <c r="J493" s="17"/>
      <c r="K493" s="17"/>
      <c r="L493" s="17"/>
      <c r="M493" s="13"/>
      <c r="N493" s="13"/>
    </row>
    <row r="494" spans="7:14">
      <c r="G494" s="17"/>
      <c r="H494" s="17"/>
      <c r="I494" s="17"/>
      <c r="J494" s="17"/>
      <c r="K494" s="17"/>
      <c r="L494" s="17"/>
      <c r="M494" s="13"/>
      <c r="N494" s="13"/>
    </row>
    <row r="495" spans="7:14">
      <c r="G495" s="17"/>
      <c r="H495" s="17"/>
      <c r="I495" s="17"/>
      <c r="J495" s="17"/>
      <c r="K495" s="17"/>
      <c r="L495" s="17"/>
      <c r="M495" s="13"/>
      <c r="N495" s="13"/>
    </row>
    <row r="496" spans="7:14">
      <c r="G496" s="17"/>
      <c r="H496" s="17"/>
      <c r="I496" s="17"/>
      <c r="J496" s="17"/>
      <c r="K496" s="17"/>
      <c r="L496" s="17"/>
      <c r="M496" s="13"/>
      <c r="N496" s="13"/>
    </row>
    <row r="497" spans="7:14">
      <c r="G497" s="17"/>
      <c r="H497" s="17"/>
      <c r="I497" s="17"/>
      <c r="J497" s="17"/>
      <c r="K497" s="17"/>
      <c r="L497" s="17"/>
      <c r="M497" s="13"/>
      <c r="N497" s="13"/>
    </row>
    <row r="498" spans="7:14">
      <c r="G498" s="17"/>
      <c r="H498" s="17"/>
      <c r="I498" s="17"/>
      <c r="J498" s="17"/>
      <c r="K498" s="17"/>
      <c r="L498" s="17"/>
      <c r="M498" s="13"/>
      <c r="N498" s="13"/>
    </row>
    <row r="499" spans="7:14">
      <c r="G499" s="17"/>
      <c r="H499" s="17"/>
      <c r="I499" s="17"/>
      <c r="J499" s="17"/>
      <c r="K499" s="17"/>
      <c r="L499" s="17"/>
      <c r="M499" s="13"/>
      <c r="N499" s="13"/>
    </row>
    <row r="500" spans="7:14">
      <c r="G500" s="17"/>
      <c r="H500" s="17"/>
      <c r="I500" s="17"/>
      <c r="J500" s="17"/>
      <c r="K500" s="17"/>
      <c r="L500" s="17"/>
      <c r="M500" s="13"/>
      <c r="N500" s="13"/>
    </row>
    <row r="501" spans="7:14">
      <c r="G501" s="17"/>
      <c r="H501" s="17"/>
      <c r="I501" s="17"/>
      <c r="J501" s="17"/>
      <c r="K501" s="17"/>
      <c r="L501" s="17"/>
      <c r="M501" s="13"/>
      <c r="N501" s="13"/>
    </row>
    <row r="502" spans="7:14">
      <c r="G502" s="17"/>
      <c r="H502" s="17"/>
      <c r="I502" s="17"/>
      <c r="J502" s="17"/>
      <c r="K502" s="17"/>
      <c r="L502" s="17"/>
      <c r="M502" s="13"/>
      <c r="N502" s="13"/>
    </row>
    <row r="503" spans="7:14">
      <c r="G503" s="17"/>
      <c r="H503" s="17"/>
      <c r="I503" s="17"/>
      <c r="J503" s="17"/>
      <c r="K503" s="17"/>
      <c r="L503" s="17"/>
      <c r="M503" s="13"/>
      <c r="N503" s="13"/>
    </row>
    <row r="504" spans="7:14">
      <c r="G504" s="17"/>
      <c r="H504" s="17"/>
      <c r="I504" s="17"/>
      <c r="J504" s="17"/>
      <c r="K504" s="17"/>
      <c r="L504" s="17"/>
      <c r="M504" s="13"/>
      <c r="N504" s="13"/>
    </row>
    <row r="505" spans="7:14">
      <c r="G505" s="17"/>
      <c r="H505" s="17"/>
      <c r="I505" s="17"/>
      <c r="J505" s="17"/>
      <c r="K505" s="17"/>
      <c r="L505" s="17"/>
      <c r="M505" s="13"/>
      <c r="N505" s="13"/>
    </row>
    <row r="506" spans="7:14">
      <c r="G506" s="17"/>
      <c r="H506" s="17"/>
      <c r="I506" s="17"/>
      <c r="J506" s="17"/>
      <c r="K506" s="17"/>
      <c r="L506" s="17"/>
      <c r="M506" s="13"/>
      <c r="N506" s="13"/>
    </row>
    <row r="507" spans="7:14">
      <c r="G507" s="17"/>
      <c r="H507" s="17"/>
      <c r="I507" s="17"/>
      <c r="J507" s="17"/>
      <c r="K507" s="17"/>
      <c r="L507" s="17"/>
      <c r="M507" s="13"/>
      <c r="N507" s="13"/>
    </row>
    <row r="508" spans="7:14">
      <c r="G508" s="17"/>
      <c r="H508" s="17"/>
      <c r="I508" s="17"/>
      <c r="J508" s="17"/>
      <c r="K508" s="17"/>
      <c r="L508" s="17"/>
      <c r="M508" s="13"/>
      <c r="N508" s="13"/>
    </row>
    <row r="509" spans="7:14">
      <c r="G509" s="17"/>
      <c r="H509" s="17"/>
      <c r="I509" s="17"/>
      <c r="J509" s="17"/>
      <c r="K509" s="17"/>
      <c r="L509" s="17"/>
      <c r="M509" s="13"/>
      <c r="N509" s="13"/>
    </row>
    <row r="510" spans="7:14">
      <c r="G510" s="17"/>
      <c r="H510" s="17"/>
      <c r="I510" s="17"/>
      <c r="J510" s="17"/>
      <c r="K510" s="17"/>
      <c r="L510" s="17"/>
      <c r="M510" s="13"/>
      <c r="N510" s="13"/>
    </row>
    <row r="511" spans="7:14">
      <c r="G511" s="17"/>
      <c r="H511" s="17"/>
      <c r="I511" s="17"/>
      <c r="J511" s="17"/>
      <c r="K511" s="17"/>
      <c r="L511" s="17"/>
      <c r="M511" s="13"/>
      <c r="N511" s="13"/>
    </row>
    <row r="512" spans="7:14">
      <c r="G512" s="17"/>
      <c r="H512" s="17"/>
      <c r="I512" s="17"/>
      <c r="J512" s="17"/>
      <c r="K512" s="17"/>
      <c r="L512" s="17"/>
      <c r="M512" s="13"/>
      <c r="N512" s="13"/>
    </row>
    <row r="513" spans="7:14">
      <c r="G513" s="17"/>
      <c r="H513" s="17"/>
      <c r="I513" s="17"/>
      <c r="J513" s="17"/>
      <c r="K513" s="17"/>
      <c r="L513" s="17"/>
      <c r="M513" s="13"/>
      <c r="N513" s="13"/>
    </row>
    <row r="514" spans="7:14">
      <c r="G514" s="17"/>
      <c r="H514" s="17"/>
      <c r="I514" s="17"/>
      <c r="J514" s="17"/>
      <c r="K514" s="17"/>
      <c r="L514" s="17"/>
      <c r="M514" s="13"/>
      <c r="N514" s="13"/>
    </row>
    <row r="515" spans="7:14">
      <c r="G515" s="17"/>
      <c r="H515" s="17"/>
      <c r="I515" s="17"/>
      <c r="J515" s="17"/>
      <c r="K515" s="17"/>
      <c r="L515" s="17"/>
      <c r="M515" s="13"/>
      <c r="N515" s="13"/>
    </row>
    <row r="516" spans="7:14">
      <c r="G516" s="17"/>
      <c r="H516" s="17"/>
      <c r="I516" s="17"/>
      <c r="J516" s="17"/>
      <c r="K516" s="17"/>
      <c r="L516" s="17"/>
      <c r="M516" s="13"/>
      <c r="N516" s="13"/>
    </row>
    <row r="517" spans="7:14">
      <c r="G517" s="17"/>
      <c r="H517" s="17"/>
      <c r="I517" s="17"/>
      <c r="J517" s="17"/>
      <c r="K517" s="17"/>
      <c r="L517" s="17"/>
      <c r="M517" s="13"/>
      <c r="N517" s="13"/>
    </row>
    <row r="518" spans="7:14">
      <c r="G518" s="17"/>
      <c r="H518" s="17"/>
      <c r="I518" s="17"/>
      <c r="J518" s="17"/>
      <c r="K518" s="17"/>
      <c r="L518" s="17"/>
      <c r="M518" s="13"/>
      <c r="N518" s="13"/>
    </row>
  </sheetData>
  <phoneticPr fontId="1"/>
  <conditionalFormatting sqref="H12:H111">
    <cfRule type="expression" dxfId="0" priority="1">
      <formula>COUNTIF(H:H,H12)&gt;1</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四字熟語</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2014-11-05T11:24:11Z</dcterms:created>
  <dcterms:modified xsi:type="dcterms:W3CDTF">2014-11-05T11:24:19Z</dcterms:modified>
</cp:coreProperties>
</file>